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codeName="{564CA151-5A5B-428A-3C10-775976492406}"/>
  <workbookPr codeName="ThisWorkbook"/>
  <mc:AlternateContent xmlns:mc="http://schemas.openxmlformats.org/markup-compatibility/2006">
    <mc:Choice Requires="x15">
      <x15ac:absPath xmlns:x15ac="http://schemas.microsoft.com/office/spreadsheetml/2010/11/ac" url="J:\FPS\FIN\TRAN\BSIP\00 CSWright\Training Resources\02 Excel Files\"/>
    </mc:Choice>
  </mc:AlternateContent>
  <xr:revisionPtr revIDLastSave="0" documentId="13_ncr:1_{6147FD94-93D7-4130-AB32-4746B638C190}" xr6:coauthVersionLast="45" xr6:coauthVersionMax="45" xr10:uidLastSave="{00000000-0000-0000-0000-000000000000}"/>
  <bookViews>
    <workbookView xWindow="2640" yWindow="1815" windowWidth="16830" windowHeight="10785" tabRatio="935" activeTab="1" xr2:uid="{00000000-000D-0000-FFFF-FFFF00000000}"/>
  </bookViews>
  <sheets>
    <sheet name="TD-19 Form" sheetId="2" r:id="rId1"/>
    <sheet name="Labor Rate Breakdown Worksheet" sheetId="18" r:id="rId2"/>
  </sheets>
  <definedNames>
    <definedName name="POLICY_QUESTIONNAIRE">#REF!</definedName>
    <definedName name="_xlnm.Print_Area" localSheetId="1">'Labor Rate Breakdown Worksheet'!$B$6:$M$41</definedName>
    <definedName name="_xlnm.Print_Area" localSheetId="0">'TD-19 Form'!$B$6:$M$57</definedName>
    <definedName name="Questionnai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7" i="2" l="1"/>
  <c r="L47" i="2" s="1"/>
  <c r="L26" i="18" l="1"/>
  <c r="J19" i="18" l="1"/>
  <c r="L19" i="18" s="1"/>
  <c r="J35" i="18" s="1"/>
  <c r="J13" i="2"/>
  <c r="J21" i="18" l="1"/>
  <c r="J23" i="18" s="1"/>
  <c r="L23" i="18" s="1"/>
  <c r="J34" i="18" s="1"/>
  <c r="J22" i="18" l="1"/>
  <c r="L22" i="18" s="1"/>
  <c r="J33" i="18" s="1"/>
  <c r="J30" i="18" s="1"/>
  <c r="L21" i="18"/>
</calcChain>
</file>

<file path=xl/sharedStrings.xml><?xml version="1.0" encoding="utf-8"?>
<sst xmlns="http://schemas.openxmlformats.org/spreadsheetml/2006/main" count="632" uniqueCount="318">
  <si>
    <t>X</t>
  </si>
  <si>
    <t>Pro-Vision</t>
  </si>
  <si>
    <t>Oil</t>
  </si>
  <si>
    <t>A.</t>
  </si>
  <si>
    <t>B.</t>
  </si>
  <si>
    <t>C.</t>
  </si>
  <si>
    <t>D.</t>
  </si>
  <si>
    <t>E.</t>
  </si>
  <si>
    <t>F.</t>
  </si>
  <si>
    <t>(SELECT)</t>
  </si>
  <si>
    <t>Angel Trax</t>
  </si>
  <si>
    <t>Seon</t>
  </si>
  <si>
    <t>Zen-Tinel</t>
  </si>
  <si>
    <t>247 security In.</t>
  </si>
  <si>
    <t>Stop Arm Camaras</t>
  </si>
  <si>
    <t>Safety Vision</t>
  </si>
  <si>
    <t>Gate Keeper Sya. Inc</t>
  </si>
  <si>
    <t>LEA Name</t>
  </si>
  <si>
    <t>LEA #</t>
  </si>
  <si>
    <t>ALAMANCE</t>
  </si>
  <si>
    <t xml:space="preserve">  010</t>
  </si>
  <si>
    <t>ALEXANDER</t>
  </si>
  <si>
    <t xml:space="preserve">  020</t>
  </si>
  <si>
    <t>ALLEGHANY</t>
  </si>
  <si>
    <t xml:space="preserve">  030</t>
  </si>
  <si>
    <t>ANSON</t>
  </si>
  <si>
    <t xml:space="preserve">  040</t>
  </si>
  <si>
    <t>ASHE</t>
  </si>
  <si>
    <t xml:space="preserve">  050</t>
  </si>
  <si>
    <t>AVERY</t>
  </si>
  <si>
    <t xml:space="preserve">  060</t>
  </si>
  <si>
    <t>BEAUFORT</t>
  </si>
  <si>
    <t xml:space="preserve">  070</t>
  </si>
  <si>
    <t>BERTIE</t>
  </si>
  <si>
    <t xml:space="preserve">  080</t>
  </si>
  <si>
    <t>BLADEN</t>
  </si>
  <si>
    <t xml:space="preserve">  090</t>
  </si>
  <si>
    <t>BRUNSWICK</t>
  </si>
  <si>
    <t xml:space="preserve">  100</t>
  </si>
  <si>
    <t>BUNCOMBE</t>
  </si>
  <si>
    <t xml:space="preserve">  110</t>
  </si>
  <si>
    <t xml:space="preserve">  111</t>
  </si>
  <si>
    <t>BURKE</t>
  </si>
  <si>
    <t xml:space="preserve">  120</t>
  </si>
  <si>
    <t>CABARRUS</t>
  </si>
  <si>
    <t xml:space="preserve">  130</t>
  </si>
  <si>
    <t>CALDWELL</t>
  </si>
  <si>
    <t xml:space="preserve">  140</t>
  </si>
  <si>
    <t>CAMDEN</t>
  </si>
  <si>
    <t xml:space="preserve">  150</t>
  </si>
  <si>
    <t>CARTERET</t>
  </si>
  <si>
    <t xml:space="preserve">  160</t>
  </si>
  <si>
    <t>CASWELL</t>
  </si>
  <si>
    <t xml:space="preserve">  170</t>
  </si>
  <si>
    <t>CATAWBA</t>
  </si>
  <si>
    <t xml:space="preserve">  180</t>
  </si>
  <si>
    <t xml:space="preserve">  181</t>
  </si>
  <si>
    <t xml:space="preserve">  182</t>
  </si>
  <si>
    <t>CHATHAM</t>
  </si>
  <si>
    <t xml:space="preserve">  190</t>
  </si>
  <si>
    <t>CHEROKEE</t>
  </si>
  <si>
    <t xml:space="preserve">  200</t>
  </si>
  <si>
    <t>CHOWAN</t>
  </si>
  <si>
    <t xml:space="preserve">  210</t>
  </si>
  <si>
    <t>CLAY</t>
  </si>
  <si>
    <t xml:space="preserve">  220</t>
  </si>
  <si>
    <t>CLEVELAND</t>
  </si>
  <si>
    <t xml:space="preserve">  230</t>
  </si>
  <si>
    <t>COLUMBUS</t>
  </si>
  <si>
    <t xml:space="preserve">  240</t>
  </si>
  <si>
    <t>CRAVEN</t>
  </si>
  <si>
    <t xml:space="preserve">  250</t>
  </si>
  <si>
    <t>CUMBERLAND</t>
  </si>
  <si>
    <t xml:space="preserve">  260</t>
  </si>
  <si>
    <t>CURRITUCK</t>
  </si>
  <si>
    <t xml:space="preserve">  270</t>
  </si>
  <si>
    <t>DARE</t>
  </si>
  <si>
    <t xml:space="preserve">  280</t>
  </si>
  <si>
    <t>DAVIDSON</t>
  </si>
  <si>
    <t xml:space="preserve">  290</t>
  </si>
  <si>
    <t xml:space="preserve">  291</t>
  </si>
  <si>
    <t xml:space="preserve">  292</t>
  </si>
  <si>
    <t>DAVIE</t>
  </si>
  <si>
    <t xml:space="preserve">  300</t>
  </si>
  <si>
    <t>DUPLIN</t>
  </si>
  <si>
    <t xml:space="preserve">  310</t>
  </si>
  <si>
    <t>DURHAM</t>
  </si>
  <si>
    <t xml:space="preserve">  320</t>
  </si>
  <si>
    <t>EDGECOMBE</t>
  </si>
  <si>
    <t xml:space="preserve">  330</t>
  </si>
  <si>
    <t>FORSYTH</t>
  </si>
  <si>
    <t xml:space="preserve">  340</t>
  </si>
  <si>
    <t>FRANKLIN</t>
  </si>
  <si>
    <t xml:space="preserve">  350</t>
  </si>
  <si>
    <t>GASTON</t>
  </si>
  <si>
    <t xml:space="preserve">  360</t>
  </si>
  <si>
    <t>GATES</t>
  </si>
  <si>
    <t xml:space="preserve">  370</t>
  </si>
  <si>
    <t>GRAHAM</t>
  </si>
  <si>
    <t xml:space="preserve">  380</t>
  </si>
  <si>
    <t>GRANVILLE</t>
  </si>
  <si>
    <t xml:space="preserve">  390</t>
  </si>
  <si>
    <t>GREENE</t>
  </si>
  <si>
    <t xml:space="preserve">  400</t>
  </si>
  <si>
    <t>GUILFORD</t>
  </si>
  <si>
    <t xml:space="preserve">  410</t>
  </si>
  <si>
    <t>HALIFAX</t>
  </si>
  <si>
    <t xml:space="preserve">  420</t>
  </si>
  <si>
    <t xml:space="preserve">  421</t>
  </si>
  <si>
    <t xml:space="preserve">  422</t>
  </si>
  <si>
    <t>HARNETT</t>
  </si>
  <si>
    <t xml:space="preserve">  430</t>
  </si>
  <si>
    <t>HAYWOOD</t>
  </si>
  <si>
    <t xml:space="preserve">  440</t>
  </si>
  <si>
    <t>HENDERSON</t>
  </si>
  <si>
    <t xml:space="preserve">  450</t>
  </si>
  <si>
    <t>HERTFORD</t>
  </si>
  <si>
    <t xml:space="preserve">  460</t>
  </si>
  <si>
    <t>HOKE</t>
  </si>
  <si>
    <t xml:space="preserve">  470</t>
  </si>
  <si>
    <t>HYDE</t>
  </si>
  <si>
    <t xml:space="preserve">  480</t>
  </si>
  <si>
    <t>IREDELL</t>
  </si>
  <si>
    <t xml:space="preserve">  490</t>
  </si>
  <si>
    <t xml:space="preserve">  491</t>
  </si>
  <si>
    <t>JACKSON</t>
  </si>
  <si>
    <t xml:space="preserve">  500</t>
  </si>
  <si>
    <t>JOHNSTON</t>
  </si>
  <si>
    <t xml:space="preserve">  510</t>
  </si>
  <si>
    <t>JONES</t>
  </si>
  <si>
    <t xml:space="preserve">  520</t>
  </si>
  <si>
    <t>LEE</t>
  </si>
  <si>
    <t xml:space="preserve">  530</t>
  </si>
  <si>
    <t>LENOIR</t>
  </si>
  <si>
    <t xml:space="preserve">  540</t>
  </si>
  <si>
    <t>LINCOLN</t>
  </si>
  <si>
    <t xml:space="preserve">  550</t>
  </si>
  <si>
    <t>MACON</t>
  </si>
  <si>
    <t xml:space="preserve">  560</t>
  </si>
  <si>
    <t>MADISON</t>
  </si>
  <si>
    <t xml:space="preserve">  570</t>
  </si>
  <si>
    <t>MARTIN</t>
  </si>
  <si>
    <t xml:space="preserve">  580</t>
  </si>
  <si>
    <t>McDOWELL</t>
  </si>
  <si>
    <t xml:space="preserve">  590</t>
  </si>
  <si>
    <t>MECKLENBURG</t>
  </si>
  <si>
    <t xml:space="preserve">  600</t>
  </si>
  <si>
    <t>MITCHELL</t>
  </si>
  <si>
    <t xml:space="preserve">  610</t>
  </si>
  <si>
    <t>MONTGOMERY</t>
  </si>
  <si>
    <t xml:space="preserve">  620</t>
  </si>
  <si>
    <t>MOORE</t>
  </si>
  <si>
    <t xml:space="preserve">  630</t>
  </si>
  <si>
    <t>NASH</t>
  </si>
  <si>
    <t xml:space="preserve">  640</t>
  </si>
  <si>
    <t>NEW HANOVER</t>
  </si>
  <si>
    <t xml:space="preserve">  650</t>
  </si>
  <si>
    <t>NORTHAMPTON</t>
  </si>
  <si>
    <t xml:space="preserve">  660</t>
  </si>
  <si>
    <t>ONSLOW</t>
  </si>
  <si>
    <t xml:space="preserve">  670</t>
  </si>
  <si>
    <t>ORANGE</t>
  </si>
  <si>
    <t xml:space="preserve">  680</t>
  </si>
  <si>
    <t xml:space="preserve">  681</t>
  </si>
  <si>
    <t>PAMLICO</t>
  </si>
  <si>
    <t xml:space="preserve">  690</t>
  </si>
  <si>
    <t>PASQUOTANK</t>
  </si>
  <si>
    <t xml:space="preserve">  700</t>
  </si>
  <si>
    <t>PENDER</t>
  </si>
  <si>
    <t xml:space="preserve">  710</t>
  </si>
  <si>
    <t>PERQUIMANS</t>
  </si>
  <si>
    <t xml:space="preserve">  720</t>
  </si>
  <si>
    <t>PERSON</t>
  </si>
  <si>
    <t xml:space="preserve">  730</t>
  </si>
  <si>
    <t>PITT</t>
  </si>
  <si>
    <t xml:space="preserve">  740</t>
  </si>
  <si>
    <t>POLK</t>
  </si>
  <si>
    <t xml:space="preserve">  750</t>
  </si>
  <si>
    <t>RANDOLPH</t>
  </si>
  <si>
    <t xml:space="preserve">  760</t>
  </si>
  <si>
    <t xml:space="preserve">  761</t>
  </si>
  <si>
    <t>RICHMOND</t>
  </si>
  <si>
    <t xml:space="preserve">  770</t>
  </si>
  <si>
    <t>ROBESON</t>
  </si>
  <si>
    <t xml:space="preserve">  780</t>
  </si>
  <si>
    <t>ROCKINGHAM</t>
  </si>
  <si>
    <t xml:space="preserve">  790</t>
  </si>
  <si>
    <t>ROWAN</t>
  </si>
  <si>
    <t xml:space="preserve">  800</t>
  </si>
  <si>
    <t>RUTHERFORD</t>
  </si>
  <si>
    <t xml:space="preserve">  810</t>
  </si>
  <si>
    <t>SAMPSON</t>
  </si>
  <si>
    <t xml:space="preserve">  820</t>
  </si>
  <si>
    <t xml:space="preserve">  821</t>
  </si>
  <si>
    <t>SCOTLAND</t>
  </si>
  <si>
    <t xml:space="preserve">  830</t>
  </si>
  <si>
    <t>STANLY</t>
  </si>
  <si>
    <t xml:space="preserve">  840</t>
  </si>
  <si>
    <t>STOKES</t>
  </si>
  <si>
    <t xml:space="preserve">  850</t>
  </si>
  <si>
    <t>SURRY</t>
  </si>
  <si>
    <t xml:space="preserve">  860</t>
  </si>
  <si>
    <t xml:space="preserve">  861</t>
  </si>
  <si>
    <t xml:space="preserve">  862</t>
  </si>
  <si>
    <t>SWAIN</t>
  </si>
  <si>
    <t xml:space="preserve">  870</t>
  </si>
  <si>
    <t>TRANSYLVANIA</t>
  </si>
  <si>
    <t xml:space="preserve">  880</t>
  </si>
  <si>
    <t>TYRRELL</t>
  </si>
  <si>
    <t xml:space="preserve">  890</t>
  </si>
  <si>
    <t>UNION</t>
  </si>
  <si>
    <t xml:space="preserve">  900</t>
  </si>
  <si>
    <t>VANCE</t>
  </si>
  <si>
    <t xml:space="preserve">  910</t>
  </si>
  <si>
    <t>WAKE</t>
  </si>
  <si>
    <t xml:space="preserve">  920</t>
  </si>
  <si>
    <t>WARREN</t>
  </si>
  <si>
    <t xml:space="preserve">  930</t>
  </si>
  <si>
    <t>WASHINGTON</t>
  </si>
  <si>
    <t xml:space="preserve">  940</t>
  </si>
  <si>
    <t>WATAUGA</t>
  </si>
  <si>
    <t xml:space="preserve">  950</t>
  </si>
  <si>
    <t>WAYNE</t>
  </si>
  <si>
    <t xml:space="preserve">  960</t>
  </si>
  <si>
    <t>WILKES</t>
  </si>
  <si>
    <t xml:space="preserve">  970</t>
  </si>
  <si>
    <t>WILSON</t>
  </si>
  <si>
    <t xml:space="preserve">  980</t>
  </si>
  <si>
    <t>YADKIN</t>
  </si>
  <si>
    <t xml:space="preserve">  990</t>
  </si>
  <si>
    <t>YANCEY</t>
  </si>
  <si>
    <t xml:space="preserve">  995</t>
  </si>
  <si>
    <t xml:space="preserve">  241</t>
  </si>
  <si>
    <t xml:space="preserve">  132</t>
  </si>
  <si>
    <t>ASHEBORO CITY</t>
  </si>
  <si>
    <t>CHAPEL HILL CITY</t>
  </si>
  <si>
    <t>ELKIN CITY</t>
  </si>
  <si>
    <t>MT AIRY CITY</t>
  </si>
  <si>
    <t>WELDON CITY</t>
  </si>
  <si>
    <t>ROANOKE RAPIDS CITY</t>
  </si>
  <si>
    <t>LEXINGTON CITY</t>
  </si>
  <si>
    <t>THOMASVILLE CITY</t>
  </si>
  <si>
    <t>HICKORY CITY</t>
  </si>
  <si>
    <t>ASHEVILLE CITY</t>
  </si>
  <si>
    <t>KANNAPOLIS CITY</t>
  </si>
  <si>
    <t>NEWTON-CONOVER CITY</t>
  </si>
  <si>
    <t>WHITEVILLE CITY</t>
  </si>
  <si>
    <t>MOORESVILLE CITY</t>
  </si>
  <si>
    <t>CLINTON CITY</t>
  </si>
  <si>
    <t xml:space="preserve"> </t>
  </si>
  <si>
    <t xml:space="preserve">Fortress Mobile </t>
  </si>
  <si>
    <t>REI</t>
  </si>
  <si>
    <t>Salaries</t>
  </si>
  <si>
    <t>Social Security</t>
  </si>
  <si>
    <t>Retirement</t>
  </si>
  <si>
    <t>LEA Number</t>
  </si>
  <si>
    <t>mm-dd-yyyy</t>
  </si>
  <si>
    <t>Signatures</t>
  </si>
  <si>
    <t>Pri. System</t>
  </si>
  <si>
    <t>Sec. System</t>
  </si>
  <si>
    <t>Finance Officer or Designee</t>
  </si>
  <si>
    <t>County Name</t>
  </si>
  <si>
    <t>mm-yyyy</t>
  </si>
  <si>
    <t>Amount to be Refunded to State Public Schools Fund from Local Funds</t>
  </si>
  <si>
    <t xml:space="preserve">      North Carolina Public Schools</t>
  </si>
  <si>
    <t>6550-56-175</t>
  </si>
  <si>
    <t>6550-56-171</t>
  </si>
  <si>
    <t>Object Codes</t>
  </si>
  <si>
    <t>Amount(s)</t>
  </si>
  <si>
    <t>Repair/Supplies Expenses</t>
  </si>
  <si>
    <t>Contracted Repair/Maintenance - Equipment</t>
  </si>
  <si>
    <t>6550-56-326</t>
  </si>
  <si>
    <t>Supplies and Materials</t>
  </si>
  <si>
    <t>6550-56-411</t>
  </si>
  <si>
    <t>6550-56-424</t>
  </si>
  <si>
    <t>Tires and Tubes</t>
  </si>
  <si>
    <t>6550-56-425</t>
  </si>
  <si>
    <t>6550-56-422</t>
  </si>
  <si>
    <t>Fuel (Gas &amp; Diesel)</t>
  </si>
  <si>
    <t>6550-56-423</t>
  </si>
  <si>
    <t>Employee's</t>
  </si>
  <si>
    <t>Hospital Insurance</t>
  </si>
  <si>
    <t>6550-56-211</t>
  </si>
  <si>
    <t>6550-56-221</t>
  </si>
  <si>
    <t>6550-56-231</t>
  </si>
  <si>
    <t>Additional Costs</t>
  </si>
  <si>
    <t>State Public School Fund Total:</t>
  </si>
  <si>
    <t>Total Amount of Refund:</t>
  </si>
  <si>
    <t>Preparation Information</t>
  </si>
  <si>
    <t>Month &amp; Year Reporting</t>
  </si>
  <si>
    <t>Report completed</t>
  </si>
  <si>
    <t>Tort Insurance</t>
  </si>
  <si>
    <t>North Carolina Public Schools</t>
  </si>
  <si>
    <t>Labor Rate Breakdown Formula</t>
  </si>
  <si>
    <t>Hospital Cost (per year)</t>
  </si>
  <si>
    <t>Retirement Rate</t>
  </si>
  <si>
    <t>Hospitalization</t>
  </si>
  <si>
    <t>Values</t>
  </si>
  <si>
    <t>Base</t>
  </si>
  <si>
    <t>G.</t>
  </si>
  <si>
    <t>Percentage(s)</t>
  </si>
  <si>
    <t>Absolute(s)</t>
  </si>
  <si>
    <t>Dollars; or</t>
  </si>
  <si>
    <t>Hours*</t>
  </si>
  <si>
    <t>Transportation (Base)</t>
  </si>
  <si>
    <t>Total Hourly Rate</t>
  </si>
  <si>
    <t>Employee's Benefits</t>
  </si>
  <si>
    <t>Transportation Staff</t>
  </si>
  <si>
    <t>Drivers Salaries</t>
  </si>
  <si>
    <t>Repair Parts (External/Internal Material Costs)</t>
  </si>
  <si>
    <t>Hospitalization Insurance</t>
  </si>
  <si>
    <t>Major Replacement (Other use of Yellow Buses)</t>
  </si>
  <si>
    <t xml:space="preserve">     Director of Transportation Monthly Report</t>
  </si>
  <si>
    <t>Director of Transportation</t>
  </si>
  <si>
    <t>Functions:</t>
  </si>
  <si>
    <r>
      <t xml:space="preserve">Labor </t>
    </r>
    <r>
      <rPr>
        <sz val="12"/>
        <color theme="8" tint="-0.249977111117893"/>
        <rFont val="Times New Roman"/>
        <family val="1"/>
      </rPr>
      <t>(Input either Dollars OR Hours not both)</t>
    </r>
  </si>
  <si>
    <r>
      <t>Chief Facilities &amp; Operations Officer (</t>
    </r>
    <r>
      <rPr>
        <i/>
        <sz val="8"/>
        <rFont val="Times New Roman"/>
        <family val="1"/>
      </rPr>
      <t>if applicable</t>
    </r>
    <r>
      <rPr>
        <sz val="8"/>
        <rFont val="Times New Roman"/>
        <family val="1"/>
      </rPr>
      <t>)</t>
    </r>
  </si>
  <si>
    <t>Updated 01-13-2021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</si>
</sst>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
    <numFmt numFmtId="165" formatCode="0."/>
    <numFmt numFmtId="166" formatCode="mm\-dd\-yyyy"/>
    <numFmt numFmtId="167" formatCode="mm\-yyyy"/>
    <numFmt numFmtId="168" formatCode="&quot;$&quot;#,##0.00"/>
    <numFmt numFmtId="169" formatCode="0.000%"/>
    <numFmt numFmtId="170" formatCode="#,##0.0000"/>
  </numFmts>
  <fonts count="27" x14ac:knownFonts="1">
    <font>
      <sz val="10"/>
      <name val="Arial"/>
    </font>
    <font>
      <sz val="10"/>
      <name val="Arial"/>
      <family val="2"/>
    </font>
    <font>
      <b/>
      <sz val="10"/>
      <name val="Times New Roman"/>
      <family val="1"/>
    </font>
    <font>
      <sz val="10"/>
      <name val="Times New Roman"/>
      <family val="1"/>
    </font>
    <font>
      <sz val="12"/>
      <name val="Times New Roman"/>
      <family val="1"/>
    </font>
    <font>
      <b/>
      <sz val="12"/>
      <name val="Times New Roman"/>
      <family val="1"/>
    </font>
    <font>
      <b/>
      <sz val="14"/>
      <name val="Times New Roman"/>
      <family val="1"/>
    </font>
    <font>
      <b/>
      <sz val="8"/>
      <name val="Times New Roman"/>
      <family val="1"/>
    </font>
    <font>
      <i/>
      <sz val="12"/>
      <name val="Times New Roman"/>
      <family val="1"/>
    </font>
    <font>
      <sz val="8"/>
      <name val="Times New Roman"/>
      <family val="1"/>
    </font>
    <font>
      <sz val="10"/>
      <color rgb="FFFF0000"/>
      <name val="Times New Roman"/>
      <family val="1"/>
    </font>
    <font>
      <b/>
      <sz val="10"/>
      <color rgb="FFFF0000"/>
      <name val="Times New Roman"/>
      <family val="1"/>
    </font>
    <font>
      <b/>
      <sz val="10"/>
      <color rgb="FF0070C0"/>
      <name val="Times New Roman"/>
      <family val="1"/>
    </font>
    <font>
      <sz val="8"/>
      <color indexed="10"/>
      <name val="Times New Roman"/>
      <family val="1"/>
    </font>
    <font>
      <b/>
      <sz val="10"/>
      <color theme="1"/>
      <name val="Times New Roman"/>
      <family val="1"/>
    </font>
    <font>
      <sz val="10"/>
      <color theme="1"/>
      <name val="Times New Roman"/>
      <family val="1"/>
    </font>
    <font>
      <b/>
      <sz val="10"/>
      <color rgb="FF0066FF"/>
      <name val="Times New Roman"/>
      <family val="1"/>
    </font>
    <font>
      <b/>
      <sz val="16"/>
      <name val="Times New Roman"/>
      <family val="1"/>
    </font>
    <font>
      <sz val="10"/>
      <color rgb="FFFFFFFF"/>
      <name val="Times New Roman"/>
      <family val="1"/>
    </font>
    <font>
      <b/>
      <sz val="12"/>
      <color rgb="FF0066FF"/>
      <name val="Times New Roman"/>
      <family val="1"/>
    </font>
    <font>
      <b/>
      <sz val="12"/>
      <color rgb="FF0070C0"/>
      <name val="Times New Roman"/>
      <family val="1"/>
    </font>
    <font>
      <b/>
      <sz val="24"/>
      <name val="Times New Roman"/>
      <family val="1"/>
    </font>
    <font>
      <b/>
      <sz val="12"/>
      <color theme="8" tint="-0.249977111117893"/>
      <name val="Times New Roman"/>
      <family val="1"/>
    </font>
    <font>
      <b/>
      <sz val="24"/>
      <color theme="1"/>
      <name val="Times New Roman"/>
      <family val="1"/>
    </font>
    <font>
      <sz val="12"/>
      <color theme="8" tint="-0.249977111117893"/>
      <name val="Times New Roman"/>
      <family val="1"/>
    </font>
    <font>
      <i/>
      <sz val="8"/>
      <name val="Times New Roman"/>
      <family val="1"/>
    </font>
    <font>
      <sz val="10"/>
      <color theme="0"/>
      <name val="Times New Roman"/>
      <family val="1"/>
    </font>
  </fonts>
  <fills count="10">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99"/>
        <bgColor indexed="64"/>
      </patternFill>
    </fill>
    <fill>
      <patternFill patternType="solid">
        <fgColor theme="8" tint="0.39994506668294322"/>
        <bgColor indexed="64"/>
      </patternFill>
    </fill>
    <fill>
      <patternFill patternType="solid">
        <fgColor theme="9" tint="0.39994506668294322"/>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theme="2"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17">
    <xf numFmtId="0" fontId="0" fillId="0" borderId="0" xfId="0"/>
    <xf numFmtId="0" fontId="3" fillId="0" borderId="0" xfId="0" applyFont="1"/>
    <xf numFmtId="0" fontId="3" fillId="0" borderId="0" xfId="0" applyFont="1" applyAlignment="1">
      <alignment horizontal="center"/>
    </xf>
    <xf numFmtId="0" fontId="3" fillId="0" borderId="0" xfId="0" applyFont="1" applyFill="1"/>
    <xf numFmtId="0" fontId="9" fillId="0" borderId="0" xfId="0" applyFont="1"/>
    <xf numFmtId="0" fontId="9" fillId="0" borderId="0" xfId="0" applyFont="1" applyFill="1"/>
    <xf numFmtId="0" fontId="6" fillId="0" borderId="0" xfId="0" applyFont="1"/>
    <xf numFmtId="0" fontId="4" fillId="3" borderId="0" xfId="0" applyFont="1" applyFill="1"/>
    <xf numFmtId="0" fontId="6" fillId="0" borderId="0" xfId="0" applyFont="1" applyFill="1" applyAlignment="1">
      <alignment horizontal="left" wrapText="1"/>
    </xf>
    <xf numFmtId="0" fontId="3" fillId="3" borderId="0" xfId="0" applyFont="1" applyFill="1"/>
    <xf numFmtId="0" fontId="8" fillId="3" borderId="0" xfId="0" applyFont="1" applyFill="1"/>
    <xf numFmtId="0" fontId="2" fillId="3" borderId="0" xfId="0" applyFont="1" applyFill="1" applyAlignment="1">
      <alignment horizontal="center"/>
    </xf>
    <xf numFmtId="0" fontId="3" fillId="3" borderId="0" xfId="0" applyFont="1" applyFill="1" applyBorder="1"/>
    <xf numFmtId="0" fontId="9" fillId="3" borderId="0" xfId="0" applyFont="1" applyFill="1"/>
    <xf numFmtId="0" fontId="9" fillId="0" borderId="1" xfId="0" applyFont="1" applyFill="1" applyBorder="1" applyAlignment="1">
      <alignment horizontal="left" wrapText="1"/>
    </xf>
    <xf numFmtId="0" fontId="9" fillId="0" borderId="3" xfId="0" applyFont="1" applyFill="1" applyBorder="1" applyAlignment="1">
      <alignment horizontal="left" wrapText="1"/>
    </xf>
    <xf numFmtId="0" fontId="9" fillId="0" borderId="1" xfId="0" applyFont="1" applyFill="1" applyBorder="1" applyAlignment="1">
      <alignment horizontal="left"/>
    </xf>
    <xf numFmtId="0" fontId="9" fillId="0" borderId="3" xfId="0" applyFont="1" applyFill="1" applyBorder="1" applyAlignment="1">
      <alignment horizontal="left"/>
    </xf>
    <xf numFmtId="49" fontId="9" fillId="0" borderId="3" xfId="0" applyNumberFormat="1" applyFont="1" applyFill="1" applyBorder="1" applyAlignment="1">
      <alignment horizontal="left"/>
    </xf>
    <xf numFmtId="0" fontId="2" fillId="0" borderId="3" xfId="0" applyFont="1" applyBorder="1"/>
    <xf numFmtId="0" fontId="9" fillId="0" borderId="3" xfId="0" quotePrefix="1" applyFont="1" applyFill="1" applyBorder="1" applyAlignment="1">
      <alignment horizontal="left"/>
    </xf>
    <xf numFmtId="0" fontId="13" fillId="0" borderId="1" xfId="0" applyFont="1" applyFill="1" applyBorder="1" applyAlignment="1">
      <alignment horizontal="left"/>
    </xf>
    <xf numFmtId="0" fontId="9" fillId="0" borderId="2" xfId="0" applyFont="1" applyFill="1" applyBorder="1" applyAlignment="1">
      <alignment horizontal="left"/>
    </xf>
    <xf numFmtId="0" fontId="9" fillId="0" borderId="6" xfId="0" applyFont="1" applyFill="1" applyBorder="1" applyAlignment="1">
      <alignment horizontal="left"/>
    </xf>
    <xf numFmtId="0" fontId="9" fillId="0" borderId="4" xfId="0" applyFont="1" applyFill="1" applyBorder="1" applyAlignment="1">
      <alignment horizontal="left"/>
    </xf>
    <xf numFmtId="0" fontId="9" fillId="0" borderId="7" xfId="0" applyFont="1" applyFill="1" applyBorder="1" applyAlignment="1">
      <alignment horizontal="left"/>
    </xf>
    <xf numFmtId="0" fontId="12" fillId="3" borderId="0" xfId="0" applyFont="1" applyFill="1" applyAlignment="1">
      <alignment horizontal="right"/>
    </xf>
    <xf numFmtId="0" fontId="9" fillId="0" borderId="0" xfId="0" applyFont="1" applyAlignment="1">
      <alignment horizontal="center"/>
    </xf>
    <xf numFmtId="0" fontId="9" fillId="3" borderId="0" xfId="0" applyFont="1" applyFill="1" applyAlignment="1">
      <alignment horizontal="center" vertical="top"/>
    </xf>
    <xf numFmtId="0" fontId="13" fillId="0" borderId="3" xfId="0" applyFont="1" applyFill="1" applyBorder="1" applyAlignment="1">
      <alignment horizontal="left"/>
    </xf>
    <xf numFmtId="0" fontId="9" fillId="3" borderId="0" xfId="0" applyFont="1" applyFill="1" applyAlignment="1">
      <alignment vertical="top"/>
    </xf>
    <xf numFmtId="0" fontId="2" fillId="3" borderId="0" xfId="0" applyFont="1" applyFill="1" applyBorder="1" applyAlignment="1">
      <alignment horizontal="left"/>
    </xf>
    <xf numFmtId="0" fontId="12" fillId="3" borderId="0" xfId="0" applyFont="1" applyFill="1" applyBorder="1" applyAlignment="1">
      <alignment horizontal="left"/>
    </xf>
    <xf numFmtId="164" fontId="3" fillId="3" borderId="0" xfId="0" applyNumberFormat="1" applyFont="1" applyFill="1" applyBorder="1"/>
    <xf numFmtId="0" fontId="12" fillId="3" borderId="0" xfId="0" applyFont="1" applyFill="1" applyAlignment="1"/>
    <xf numFmtId="0" fontId="3" fillId="3" borderId="0" xfId="0" applyFont="1" applyFill="1" applyBorder="1" applyAlignment="1">
      <alignment horizontal="center"/>
    </xf>
    <xf numFmtId="164" fontId="3" fillId="3" borderId="0" xfId="0" applyNumberFormat="1" applyFont="1" applyFill="1" applyBorder="1" applyAlignment="1">
      <alignment horizontal="right" indent="1"/>
    </xf>
    <xf numFmtId="0" fontId="3" fillId="3" borderId="0" xfId="0" applyFont="1" applyFill="1" applyAlignment="1">
      <alignment horizontal="right" indent="1"/>
    </xf>
    <xf numFmtId="0" fontId="9" fillId="0" borderId="3" xfId="0" applyFont="1" applyFill="1" applyBorder="1"/>
    <xf numFmtId="0" fontId="7" fillId="2" borderId="3" xfId="0" applyFont="1" applyFill="1" applyBorder="1" applyAlignment="1">
      <alignment horizontal="left" wrapText="1"/>
    </xf>
    <xf numFmtId="0" fontId="7" fillId="2" borderId="3" xfId="0" applyFont="1" applyFill="1" applyBorder="1"/>
    <xf numFmtId="0" fontId="11" fillId="0" borderId="3" xfId="0" applyFont="1" applyBorder="1" applyAlignment="1">
      <alignment horizontal="center" wrapText="1"/>
    </xf>
    <xf numFmtId="0" fontId="4" fillId="3" borderId="0" xfId="0" applyFont="1" applyFill="1" applyProtection="1"/>
    <xf numFmtId="0" fontId="6" fillId="0" borderId="0" xfId="0" applyFont="1" applyFill="1" applyBorder="1" applyAlignment="1"/>
    <xf numFmtId="0" fontId="3" fillId="0" borderId="0" xfId="0" applyFont="1" applyFill="1" applyBorder="1"/>
    <xf numFmtId="0" fontId="10" fillId="0" borderId="0" xfId="0" applyFont="1" applyFill="1" applyBorder="1" applyAlignment="1">
      <alignment horizontal="center"/>
    </xf>
    <xf numFmtId="0" fontId="10" fillId="0" borderId="0" xfId="0" applyFont="1" applyFill="1" applyBorder="1" applyAlignment="1"/>
    <xf numFmtId="0" fontId="15" fillId="0" borderId="0" xfId="0" applyFont="1" applyFill="1" applyBorder="1" applyAlignment="1">
      <alignment vertical="top" wrapText="1"/>
    </xf>
    <xf numFmtId="0" fontId="16" fillId="3" borderId="0" xfId="0" applyFont="1" applyFill="1" applyAlignment="1">
      <alignment horizontal="center"/>
    </xf>
    <xf numFmtId="0" fontId="12" fillId="3" borderId="0" xfId="0" applyFont="1" applyFill="1" applyAlignment="1">
      <alignment horizontal="center"/>
    </xf>
    <xf numFmtId="0" fontId="3" fillId="3" borderId="0" xfId="0" applyFont="1" applyFill="1" applyAlignment="1">
      <alignment horizontal="center"/>
    </xf>
    <xf numFmtId="0" fontId="17" fillId="3" borderId="0" xfId="0" applyFont="1" applyFill="1" applyAlignment="1"/>
    <xf numFmtId="0" fontId="17" fillId="3" borderId="0" xfId="0" applyFont="1" applyFill="1" applyAlignment="1">
      <alignment horizontal="left" indent="15"/>
    </xf>
    <xf numFmtId="0" fontId="9" fillId="3" borderId="0" xfId="0" applyFont="1" applyFill="1" applyBorder="1" applyAlignment="1">
      <alignment vertical="top"/>
    </xf>
    <xf numFmtId="0" fontId="4" fillId="3" borderId="0" xfId="0" applyFont="1" applyFill="1" applyBorder="1" applyProtection="1"/>
    <xf numFmtId="0" fontId="16" fillId="3" borderId="0" xfId="0" applyFont="1" applyFill="1" applyBorder="1" applyAlignment="1">
      <alignment horizontal="center"/>
    </xf>
    <xf numFmtId="0" fontId="3" fillId="3" borderId="0" xfId="0" applyFont="1" applyFill="1" applyBorder="1" applyAlignment="1">
      <alignment horizontal="right"/>
    </xf>
    <xf numFmtId="170" fontId="3" fillId="4" borderId="5" xfId="0" applyNumberFormat="1" applyFont="1" applyFill="1" applyBorder="1" applyAlignment="1" applyProtection="1">
      <alignment horizontal="right" indent="1"/>
    </xf>
    <xf numFmtId="170" fontId="3" fillId="4" borderId="5" xfId="1" applyNumberFormat="1" applyFont="1" applyFill="1" applyBorder="1" applyAlignment="1" applyProtection="1">
      <alignment horizontal="right" indent="1"/>
    </xf>
    <xf numFmtId="10" fontId="3" fillId="4" borderId="5" xfId="0" applyNumberFormat="1" applyFont="1" applyFill="1" applyBorder="1" applyAlignment="1" applyProtection="1">
      <alignment horizontal="right" indent="1"/>
    </xf>
    <xf numFmtId="10" fontId="3" fillId="4" borderId="5" xfId="1" applyNumberFormat="1" applyFont="1" applyFill="1" applyBorder="1" applyAlignment="1" applyProtection="1">
      <alignment horizontal="right" indent="1"/>
    </xf>
    <xf numFmtId="164" fontId="3" fillId="3" borderId="0" xfId="0" applyNumberFormat="1" applyFont="1" applyFill="1" applyBorder="1" applyAlignment="1">
      <alignment horizontal="left"/>
    </xf>
    <xf numFmtId="0" fontId="18" fillId="3" borderId="0" xfId="0" applyFont="1" applyFill="1" applyBorder="1" applyAlignment="1">
      <alignment horizontal="center"/>
    </xf>
    <xf numFmtId="0" fontId="10" fillId="0" borderId="0" xfId="0" applyFont="1"/>
    <xf numFmtId="0" fontId="3" fillId="3" borderId="0" xfId="0" applyFont="1" applyFill="1" applyBorder="1" applyAlignment="1"/>
    <xf numFmtId="168" fontId="3" fillId="5" borderId="5" xfId="0" applyNumberFormat="1" applyFont="1" applyFill="1" applyBorder="1" applyAlignment="1" applyProtection="1">
      <alignment horizontal="right" indent="1"/>
      <protection locked="0"/>
    </xf>
    <xf numFmtId="169" fontId="3" fillId="5" borderId="5" xfId="0" applyNumberFormat="1" applyFont="1" applyFill="1" applyBorder="1" applyAlignment="1" applyProtection="1">
      <alignment horizontal="right" indent="1"/>
      <protection locked="0"/>
    </xf>
    <xf numFmtId="168" fontId="3" fillId="6" borderId="5" xfId="0" applyNumberFormat="1" applyFont="1" applyFill="1" applyBorder="1" applyAlignment="1" applyProtection="1">
      <alignment horizontal="right" indent="1"/>
    </xf>
    <xf numFmtId="0" fontId="19" fillId="3" borderId="0" xfId="0" applyFont="1" applyFill="1" applyAlignment="1">
      <alignment horizontal="center"/>
    </xf>
    <xf numFmtId="0" fontId="20" fillId="3" borderId="0" xfId="0" applyFont="1" applyFill="1" applyAlignment="1">
      <alignment horizontal="left"/>
    </xf>
    <xf numFmtId="0" fontId="4" fillId="3" borderId="0" xfId="0" applyFont="1" applyFill="1" applyAlignment="1">
      <alignment horizontal="right"/>
    </xf>
    <xf numFmtId="0" fontId="4" fillId="3" borderId="0" xfId="0" applyFont="1" applyFill="1" applyAlignment="1">
      <alignment vertical="top"/>
    </xf>
    <xf numFmtId="165" fontId="4" fillId="3" borderId="0" xfId="0" applyNumberFormat="1" applyFont="1" applyFill="1" applyAlignment="1">
      <alignment horizontal="center"/>
    </xf>
    <xf numFmtId="49" fontId="4" fillId="3" borderId="0" xfId="0" applyNumberFormat="1" applyFont="1" applyFill="1" applyBorder="1" applyAlignment="1">
      <alignment horizontal="center"/>
    </xf>
    <xf numFmtId="0" fontId="4" fillId="3" borderId="0" xfId="0" applyFont="1" applyFill="1" applyBorder="1"/>
    <xf numFmtId="0" fontId="20" fillId="3" borderId="0" xfId="0" applyFont="1" applyFill="1" applyBorder="1" applyAlignment="1">
      <alignment horizontal="left"/>
    </xf>
    <xf numFmtId="167" fontId="3" fillId="5" borderId="5" xfId="0" applyNumberFormat="1" applyFont="1" applyFill="1" applyBorder="1" applyAlignment="1" applyProtection="1">
      <alignment horizontal="center"/>
      <protection locked="0"/>
    </xf>
    <xf numFmtId="166" fontId="3" fillId="5" borderId="5" xfId="0" applyNumberFormat="1" applyFont="1" applyFill="1" applyBorder="1" applyAlignment="1" applyProtection="1">
      <alignment horizontal="center"/>
      <protection locked="0"/>
    </xf>
    <xf numFmtId="0" fontId="4" fillId="3" borderId="0" xfId="0" applyFont="1" applyFill="1" applyAlignment="1">
      <alignment horizontal="left"/>
    </xf>
    <xf numFmtId="0" fontId="4" fillId="3" borderId="0" xfId="0" applyFont="1" applyFill="1" applyAlignment="1">
      <alignment horizontal="center"/>
    </xf>
    <xf numFmtId="0" fontId="3" fillId="7" borderId="0" xfId="0" applyFont="1" applyFill="1"/>
    <xf numFmtId="0" fontId="3" fillId="7" borderId="0" xfId="0" applyFont="1" applyFill="1" applyAlignment="1">
      <alignment horizontal="center"/>
    </xf>
    <xf numFmtId="0" fontId="21" fillId="7" borderId="0" xfId="0" applyFont="1" applyFill="1"/>
    <xf numFmtId="0" fontId="22" fillId="3" borderId="0" xfId="0" applyFont="1" applyFill="1" applyAlignment="1">
      <alignment horizontal="center"/>
    </xf>
    <xf numFmtId="0" fontId="22" fillId="3" borderId="0" xfId="0" applyFont="1" applyFill="1" applyAlignment="1">
      <alignment horizontal="right"/>
    </xf>
    <xf numFmtId="0" fontId="22" fillId="3" borderId="0" xfId="0" applyFont="1" applyFill="1"/>
    <xf numFmtId="168" fontId="3" fillId="6" borderId="5" xfId="0" applyNumberFormat="1" applyFont="1" applyFill="1" applyBorder="1" applyAlignment="1" applyProtection="1">
      <alignment horizontal="right" indent="1"/>
      <protection locked="0"/>
    </xf>
    <xf numFmtId="168" fontId="3" fillId="5" borderId="5" xfId="1" applyNumberFormat="1" applyFont="1" applyFill="1" applyBorder="1" applyAlignment="1" applyProtection="1">
      <alignment horizontal="right" indent="1"/>
      <protection locked="0"/>
    </xf>
    <xf numFmtId="168" fontId="3" fillId="4" borderId="8" xfId="0" applyNumberFormat="1" applyFont="1" applyFill="1" applyBorder="1" applyAlignment="1">
      <alignment horizontal="right" indent="1"/>
    </xf>
    <xf numFmtId="0" fontId="23" fillId="7" borderId="0" xfId="0" applyFont="1" applyFill="1"/>
    <xf numFmtId="0" fontId="5" fillId="3" borderId="0" xfId="0" applyFont="1" applyFill="1" applyBorder="1"/>
    <xf numFmtId="0" fontId="9" fillId="3" borderId="0" xfId="0" applyFont="1" applyFill="1" applyBorder="1" applyAlignment="1">
      <alignment horizontal="center" vertical="top"/>
    </xf>
    <xf numFmtId="0" fontId="4" fillId="3" borderId="0" xfId="0" applyFont="1" applyFill="1" applyBorder="1" applyAlignment="1">
      <alignment vertical="top" wrapText="1"/>
    </xf>
    <xf numFmtId="0" fontId="22" fillId="3" borderId="0" xfId="0" applyFont="1" applyFill="1" applyBorder="1" applyAlignment="1">
      <alignment horizontal="center"/>
    </xf>
    <xf numFmtId="4" fontId="3" fillId="5" borderId="5" xfId="0" applyNumberFormat="1" applyFont="1" applyFill="1" applyBorder="1" applyAlignment="1" applyProtection="1">
      <alignment horizontal="right" indent="1"/>
      <protection locked="0"/>
    </xf>
    <xf numFmtId="0" fontId="9" fillId="9" borderId="0" xfId="0" applyFont="1" applyFill="1" applyAlignment="1" applyProtection="1">
      <alignment vertical="top"/>
      <protection locked="0"/>
    </xf>
    <xf numFmtId="168" fontId="4" fillId="8" borderId="5" xfId="0" applyNumberFormat="1" applyFont="1" applyFill="1" applyBorder="1" applyAlignment="1" applyProtection="1">
      <alignment horizontal="center"/>
      <protection locked="0"/>
    </xf>
    <xf numFmtId="49" fontId="24" fillId="3" borderId="0" xfId="0" applyNumberFormat="1" applyFont="1" applyFill="1" applyBorder="1" applyAlignment="1">
      <alignment horizontal="center"/>
    </xf>
    <xf numFmtId="164" fontId="4" fillId="3" borderId="0" xfId="0" applyNumberFormat="1" applyFont="1" applyFill="1" applyAlignment="1">
      <alignment horizontal="left"/>
    </xf>
    <xf numFmtId="0" fontId="4" fillId="3" borderId="0" xfId="0" applyFont="1" applyFill="1" applyAlignment="1">
      <alignment horizontal="center"/>
    </xf>
    <xf numFmtId="164" fontId="4" fillId="3" borderId="0" xfId="0" applyNumberFormat="1" applyFont="1" applyFill="1" applyBorder="1" applyAlignment="1">
      <alignment horizontal="left"/>
    </xf>
    <xf numFmtId="49" fontId="14" fillId="5" borderId="5" xfId="0" applyNumberFormat="1" applyFont="1" applyFill="1" applyBorder="1" applyAlignment="1" applyProtection="1">
      <alignment horizontal="center"/>
      <protection locked="0"/>
    </xf>
    <xf numFmtId="0" fontId="24" fillId="3" borderId="0" xfId="0" applyFont="1" applyFill="1" applyAlignment="1">
      <alignment vertical="top"/>
    </xf>
    <xf numFmtId="0" fontId="24" fillId="3" borderId="0" xfId="0" applyFont="1" applyFill="1" applyAlignment="1">
      <alignment horizontal="right"/>
    </xf>
    <xf numFmtId="0" fontId="24" fillId="3" borderId="0" xfId="0" applyFont="1" applyFill="1" applyAlignment="1">
      <alignment horizontal="center"/>
    </xf>
    <xf numFmtId="0" fontId="14" fillId="5" borderId="5" xfId="0" applyFont="1" applyFill="1" applyBorder="1" applyAlignment="1">
      <alignment horizontal="center"/>
    </xf>
    <xf numFmtId="0" fontId="26" fillId="7" borderId="0" xfId="0" applyFont="1" applyFill="1" applyAlignment="1">
      <alignment horizontal="right" indent="1"/>
    </xf>
    <xf numFmtId="0" fontId="17" fillId="3" borderId="0" xfId="0" applyFont="1" applyFill="1" applyAlignment="1">
      <alignment horizontal="center"/>
    </xf>
    <xf numFmtId="0" fontId="22" fillId="3" borderId="0" xfId="0" applyFont="1" applyFill="1" applyAlignment="1">
      <alignment horizontal="left"/>
    </xf>
    <xf numFmtId="0" fontId="4" fillId="3" borderId="0" xfId="0" applyFont="1" applyFill="1" applyAlignment="1">
      <alignment horizontal="center"/>
    </xf>
    <xf numFmtId="164" fontId="4" fillId="3" borderId="0" xfId="0" applyNumberFormat="1" applyFont="1" applyFill="1" applyAlignment="1">
      <alignment horizontal="center"/>
    </xf>
    <xf numFmtId="164" fontId="24" fillId="3" borderId="0" xfId="0" applyNumberFormat="1" applyFont="1" applyFill="1" applyAlignment="1">
      <alignment horizontal="center"/>
    </xf>
    <xf numFmtId="0" fontId="3" fillId="3" borderId="5" xfId="0" applyFont="1" applyFill="1" applyBorder="1" applyAlignment="1" applyProtection="1">
      <alignment horizontal="center"/>
    </xf>
    <xf numFmtId="164" fontId="4" fillId="3" borderId="0" xfId="0" applyNumberFormat="1" applyFont="1" applyFill="1" applyAlignment="1">
      <alignment horizontal="left"/>
    </xf>
    <xf numFmtId="164" fontId="4" fillId="5" borderId="5" xfId="0" applyNumberFormat="1" applyFont="1" applyFill="1" applyBorder="1" applyAlignment="1" applyProtection="1">
      <alignment horizontal="center"/>
      <protection locked="0"/>
    </xf>
    <xf numFmtId="0" fontId="17" fillId="3" borderId="0" xfId="0" applyFont="1" applyFill="1" applyAlignment="1">
      <alignment horizontal="center" wrapText="1"/>
    </xf>
    <xf numFmtId="164" fontId="4" fillId="3" borderId="0" xfId="0" applyNumberFormat="1" applyFont="1" applyFill="1" applyBorder="1" applyAlignment="1">
      <alignment horizontal="left"/>
    </xf>
  </cellXfs>
  <cellStyles count="3">
    <cellStyle name="Comma" xfId="1" builtinId="3"/>
    <cellStyle name="Normal" xfId="0" builtinId="0"/>
    <cellStyle name="Normal 3" xfId="2" xr:uid="{00000000-0005-0000-0000-000003000000}"/>
  </cellStyles>
  <dxfs count="1">
    <dxf>
      <fill>
        <patternFill>
          <bgColor rgb="FFFFFFCC"/>
        </patternFill>
      </fill>
    </dxf>
  </dxfs>
  <tableStyles count="0" defaultTableStyle="TableStyleMedium9" defaultPivotStyle="PivotStyleLight16"/>
  <colors>
    <mruColors>
      <color rgb="FF0066FF"/>
      <color rgb="FFFFFFCC"/>
      <color rgb="FFCCFF99"/>
      <color rgb="FFFFFFFF"/>
      <color rgb="FF00FF00"/>
      <color rgb="FFFFFF99"/>
      <color rgb="FF2C5D98"/>
      <color rgb="FFCCFFCC"/>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hyperlink" Target="https://files.nc.gov/dpi/documents/fbs/finance/reporting/coa/2019/objectsummary_0.pdf" TargetMode="External"/></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6.emf"/><Relationship Id="rId1" Type="http://schemas.openxmlformats.org/officeDocument/2006/relationships/image" Target="../media/image7.emf"/><Relationship Id="rId5" Type="http://schemas.openxmlformats.org/officeDocument/2006/relationships/image" Target="../media/image9.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2</xdr:row>
          <xdr:rowOff>66675</xdr:rowOff>
        </xdr:from>
        <xdr:to>
          <xdr:col>9</xdr:col>
          <xdr:colOff>933450</xdr:colOff>
          <xdr:row>2</xdr:row>
          <xdr:rowOff>342900</xdr:rowOff>
        </xdr:to>
        <xdr:sp macro="" textlink="">
          <xdr:nvSpPr>
            <xdr:cNvPr id="1058" name="CmdPrint"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1924050</xdr:colOff>
          <xdr:row>2</xdr:row>
          <xdr:rowOff>66675</xdr:rowOff>
        </xdr:from>
        <xdr:to>
          <xdr:col>9</xdr:col>
          <xdr:colOff>19050</xdr:colOff>
          <xdr:row>2</xdr:row>
          <xdr:rowOff>342900</xdr:rowOff>
        </xdr:to>
        <xdr:sp macro="" textlink="">
          <xdr:nvSpPr>
            <xdr:cNvPr id="1056" name="CmdResetForm"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xdr:row>
          <xdr:rowOff>66675</xdr:rowOff>
        </xdr:from>
        <xdr:to>
          <xdr:col>6</xdr:col>
          <xdr:colOff>1009650</xdr:colOff>
          <xdr:row>2</xdr:row>
          <xdr:rowOff>342900</xdr:rowOff>
        </xdr:to>
        <xdr:sp macro="" textlink="">
          <xdr:nvSpPr>
            <xdr:cNvPr id="1030" name="CmdShowLegend"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xdr:from>
      <xdr:col>14</xdr:col>
      <xdr:colOff>9525</xdr:colOff>
      <xdr:row>5</xdr:row>
      <xdr:rowOff>19048</xdr:rowOff>
    </xdr:from>
    <xdr:to>
      <xdr:col>21</xdr:col>
      <xdr:colOff>66675</xdr:colOff>
      <xdr:row>23</xdr:row>
      <xdr:rowOff>38098</xdr:rowOff>
    </xdr:to>
    <xdr:grpSp>
      <xdr:nvGrpSpPr>
        <xdr:cNvPr id="7" name="Legend_Grp" hidden="1">
          <a:extLst>
            <a:ext uri="{FF2B5EF4-FFF2-40B4-BE49-F238E27FC236}">
              <a16:creationId xmlns:a16="http://schemas.microsoft.com/office/drawing/2014/main" id="{00000000-0008-0000-0000-000007000000}"/>
            </a:ext>
          </a:extLst>
        </xdr:cNvPr>
        <xdr:cNvGrpSpPr/>
      </xdr:nvGrpSpPr>
      <xdr:grpSpPr>
        <a:xfrm>
          <a:off x="7896225" y="704848"/>
          <a:ext cx="3657600" cy="3657600"/>
          <a:chOff x="7896225" y="704848"/>
          <a:chExt cx="3657600" cy="4321596"/>
        </a:xfrm>
      </xdr:grpSpPr>
      <xdr:sp macro="" textlink="">
        <xdr:nvSpPr>
          <xdr:cNvPr id="35" name="Legend" hidden="1">
            <a:extLst>
              <a:ext uri="{FF2B5EF4-FFF2-40B4-BE49-F238E27FC236}">
                <a16:creationId xmlns:a16="http://schemas.microsoft.com/office/drawing/2014/main" id="{00000000-0008-0000-0000-000023000000}"/>
              </a:ext>
            </a:extLst>
          </xdr:cNvPr>
          <xdr:cNvSpPr/>
        </xdr:nvSpPr>
        <xdr:spPr>
          <a:xfrm>
            <a:off x="7896225" y="704848"/>
            <a:ext cx="3657600" cy="4321596"/>
          </a:xfrm>
          <a:prstGeom prst="rect">
            <a:avLst/>
          </a:prstGeom>
          <a:solidFill>
            <a:schemeClr val="accent1">
              <a:shade val="51000"/>
              <a:satMod val="130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noAutofit/>
          </a:bodyPr>
          <a:lstStyle/>
          <a:p>
            <a:pPr algn="l"/>
            <a:r>
              <a:rPr lang="en-US" sz="1800" b="1">
                <a:latin typeface="Times New Roman" panose="02020603050405020304" pitchFamily="18" charset="0"/>
                <a:cs typeface="Times New Roman" panose="02020603050405020304" pitchFamily="18" charset="0"/>
              </a:rPr>
              <a:t>Legend</a:t>
            </a:r>
            <a:endParaRPr lang="en-US" sz="1200" b="1">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a:p>
            <a:pPr algn="l"/>
            <a:r>
              <a:rPr lang="en-US" sz="1200" b="1" u="sng">
                <a:latin typeface="Times New Roman" panose="02020603050405020304" pitchFamily="18" charset="0"/>
                <a:cs typeface="Times New Roman" panose="02020603050405020304" pitchFamily="18" charset="0"/>
              </a:rPr>
              <a:t>Cell</a:t>
            </a:r>
            <a:r>
              <a:rPr lang="en-US" sz="1200" b="1" u="none" baseline="0">
                <a:latin typeface="Times New Roman" panose="02020603050405020304" pitchFamily="18" charset="0"/>
                <a:cs typeface="Times New Roman" panose="02020603050405020304" pitchFamily="18" charset="0"/>
              </a:rPr>
              <a:t>          </a:t>
            </a:r>
            <a:r>
              <a:rPr lang="en-US" sz="1200" b="1" u="sng" baseline="0">
                <a:latin typeface="Times New Roman" panose="02020603050405020304" pitchFamily="18" charset="0"/>
                <a:cs typeface="Times New Roman" panose="02020603050405020304" pitchFamily="18" charset="0"/>
              </a:rPr>
              <a:t>Description</a:t>
            </a:r>
          </a:p>
          <a:p>
            <a:pPr algn="l"/>
            <a:r>
              <a:rPr lang="en-US" sz="600" baseline="0">
                <a:latin typeface="Times New Roman" panose="02020603050405020304" pitchFamily="18" charset="0"/>
                <a:cs typeface="Times New Roman" panose="02020603050405020304" pitchFamily="18" charset="0"/>
              </a:rPr>
              <a:t>                 </a:t>
            </a:r>
          </a:p>
          <a:p>
            <a:pPr algn="l"/>
            <a:r>
              <a:rPr lang="en-US" sz="600" baseline="0">
                <a:latin typeface="Times New Roman" panose="02020603050405020304" pitchFamily="18" charset="0"/>
                <a:cs typeface="Times New Roman" panose="02020603050405020304" pitchFamily="18" charset="0"/>
              </a:rPr>
              <a:t>                                 </a:t>
            </a:r>
            <a:r>
              <a:rPr lang="en-US" sz="1200" baseline="0">
                <a:latin typeface="Times New Roman" panose="02020603050405020304" pitchFamily="18" charset="0"/>
                <a:cs typeface="Times New Roman" panose="02020603050405020304" pitchFamily="18" charset="0"/>
              </a:rPr>
              <a:t>Data Input field </a:t>
            </a:r>
          </a:p>
          <a:p>
            <a:pPr algn="l"/>
            <a:endParaRPr lang="en-US" sz="1200" baseline="0">
              <a:latin typeface="Times New Roman" panose="02020603050405020304" pitchFamily="18" charset="0"/>
              <a:cs typeface="Times New Roman" panose="02020603050405020304" pitchFamily="18" charset="0"/>
            </a:endParaRPr>
          </a:p>
          <a:p>
            <a:pPr algn="l"/>
            <a:r>
              <a:rPr lang="en-US" sz="1200" baseline="0">
                <a:latin typeface="Times New Roman" panose="02020603050405020304" pitchFamily="18" charset="0"/>
                <a:cs typeface="Times New Roman" panose="02020603050405020304" pitchFamily="18" charset="0"/>
              </a:rPr>
              <a:t>                 Calculated field - Total(s)</a:t>
            </a:r>
          </a:p>
          <a:p>
            <a:pPr algn="l"/>
            <a:endParaRPr lang="en-US" sz="1200" baseline="0">
              <a:latin typeface="Times New Roman" panose="02020603050405020304" pitchFamily="18" charset="0"/>
              <a:cs typeface="Times New Roman" panose="02020603050405020304" pitchFamily="18" charset="0"/>
            </a:endParaRPr>
          </a:p>
          <a:p>
            <a:pPr algn="l"/>
            <a:r>
              <a:rPr lang="en-US" sz="1200" baseline="0">
                <a:latin typeface="Times New Roman" panose="02020603050405020304" pitchFamily="18" charset="0"/>
                <a:cs typeface="Times New Roman" panose="02020603050405020304" pitchFamily="18" charset="0"/>
              </a:rPr>
              <a:t>                 Data Input field - Values may be computed on </a:t>
            </a:r>
          </a:p>
          <a:p>
            <a:pPr algn="l"/>
            <a:r>
              <a:rPr lang="en-US" sz="1200" baseline="0">
                <a:latin typeface="Times New Roman" panose="02020603050405020304" pitchFamily="18" charset="0"/>
                <a:cs typeface="Times New Roman" panose="02020603050405020304" pitchFamily="18" charset="0"/>
              </a:rPr>
              <a:t>                 the Labor Rate Breakdown Worksheet and </a:t>
            </a:r>
          </a:p>
          <a:p>
            <a:pPr algn="l"/>
            <a:r>
              <a:rPr lang="en-US" sz="1200" baseline="0">
                <a:latin typeface="Times New Roman" panose="02020603050405020304" pitchFamily="18" charset="0"/>
                <a:cs typeface="Times New Roman" panose="02020603050405020304" pitchFamily="18" charset="0"/>
              </a:rPr>
              <a:t>                 used as an override/adjusment or they may be </a:t>
            </a:r>
          </a:p>
          <a:p>
            <a:pPr algn="l"/>
            <a:r>
              <a:rPr lang="en-US" sz="1200" baseline="0">
                <a:latin typeface="Times New Roman" panose="02020603050405020304" pitchFamily="18" charset="0"/>
                <a:cs typeface="Times New Roman" panose="02020603050405020304" pitchFamily="18" charset="0"/>
              </a:rPr>
              <a:t>                 directly input.</a:t>
            </a:r>
          </a:p>
          <a:p>
            <a:pPr algn="l"/>
            <a:endParaRPr lang="en-US" sz="1200" baseline="0">
              <a:latin typeface="Times New Roman" panose="02020603050405020304" pitchFamily="18" charset="0"/>
              <a:cs typeface="Times New Roman" panose="02020603050405020304" pitchFamily="18" charset="0"/>
            </a:endParaRPr>
          </a:p>
          <a:p>
            <a:pPr algn="l"/>
            <a:r>
              <a:rPr lang="en-US" sz="1200" baseline="0">
                <a:latin typeface="Times New Roman" panose="02020603050405020304" pitchFamily="18" charset="0"/>
                <a:cs typeface="Times New Roman" panose="02020603050405020304" pitchFamily="18" charset="0"/>
              </a:rPr>
              <a:t>                 Data Input field - Object Codes for 'Major </a:t>
            </a:r>
          </a:p>
          <a:p>
            <a:pPr algn="l"/>
            <a:r>
              <a:rPr lang="en-US" sz="1200" baseline="0">
                <a:latin typeface="Times New Roman" panose="02020603050405020304" pitchFamily="18" charset="0"/>
                <a:cs typeface="Times New Roman" panose="02020603050405020304" pitchFamily="18" charset="0"/>
              </a:rPr>
              <a:t>                 Replacement (Other use of Yellow Buses' or </a:t>
            </a:r>
          </a:p>
          <a:p>
            <a:pPr algn="l"/>
            <a:r>
              <a:rPr lang="en-US" sz="1200" baseline="0">
                <a:latin typeface="Times New Roman" panose="02020603050405020304" pitchFamily="18" charset="0"/>
                <a:cs typeface="Times New Roman" panose="02020603050405020304" pitchFamily="18" charset="0"/>
              </a:rPr>
              <a:t>                 'Tort Insurance.'	</a:t>
            </a:r>
          </a:p>
          <a:p>
            <a:pPr algn="l"/>
            <a:endParaRPr lang="en-US" sz="1200" baseline="0">
              <a:latin typeface="Times New Roman" panose="02020603050405020304" pitchFamily="18" charset="0"/>
              <a:cs typeface="Times New Roman" panose="02020603050405020304" pitchFamily="18" charset="0"/>
            </a:endParaRPr>
          </a:p>
          <a:p>
            <a:pPr algn="l"/>
            <a:r>
              <a:rPr lang="en-US" sz="1200" baseline="0">
                <a:latin typeface="Times New Roman" panose="02020603050405020304" pitchFamily="18" charset="0"/>
                <a:cs typeface="Times New Roman" panose="02020603050405020304" pitchFamily="18" charset="0"/>
              </a:rPr>
              <a:t>                 Data Input field - Title(s) of other                   </a:t>
            </a:r>
          </a:p>
          <a:p>
            <a:pPr algn="l"/>
            <a:r>
              <a:rPr lang="en-US" sz="1200" baseline="0">
                <a:latin typeface="Times New Roman" panose="02020603050405020304" pitchFamily="18" charset="0"/>
                <a:cs typeface="Times New Roman" panose="02020603050405020304" pitchFamily="18" charset="0"/>
              </a:rPr>
              <a:t>                 individual(s) signing document.</a:t>
            </a:r>
          </a:p>
          <a:p>
            <a:pPr algn="l"/>
            <a:endParaRPr lang="en-US" sz="1200" baseline="0">
              <a:latin typeface="Times New Roman" panose="02020603050405020304" pitchFamily="18" charset="0"/>
              <a:cs typeface="Times New Roman" panose="02020603050405020304" pitchFamily="18" charset="0"/>
            </a:endParaRPr>
          </a:p>
          <a:p>
            <a:pPr algn="l"/>
            <a:endParaRPr lang="en-US" sz="1200" baseline="0">
              <a:latin typeface="Times New Roman" panose="02020603050405020304" pitchFamily="18" charset="0"/>
              <a:cs typeface="Times New Roman" panose="02020603050405020304" pitchFamily="18" charset="0"/>
            </a:endParaRPr>
          </a:p>
          <a:p>
            <a:pPr algn="l"/>
            <a:r>
              <a:rPr lang="en-US" sz="1200" baseline="0">
                <a:latin typeface="Times New Roman" panose="02020603050405020304" pitchFamily="18" charset="0"/>
                <a:cs typeface="Times New Roman" panose="02020603050405020304" pitchFamily="18" charset="0"/>
              </a:rPr>
              <a:t>                </a:t>
            </a:r>
            <a:r>
              <a:rPr lang="en-US" sz="1200" baseline="0">
                <a:solidFill>
                  <a:schemeClr val="bg1"/>
                </a:solidFill>
                <a:latin typeface="Times New Roman" panose="02020603050405020304" pitchFamily="18" charset="0"/>
                <a:cs typeface="Times New Roman" panose="02020603050405020304" pitchFamily="18" charset="0"/>
              </a:rPr>
              <a:t> </a:t>
            </a:r>
            <a:endParaRPr lang="en-US" sz="1200">
              <a:latin typeface="Times New Roman" panose="02020603050405020304" pitchFamily="18" charset="0"/>
              <a:cs typeface="Times New Roman" panose="02020603050405020304" pitchFamily="18" charset="0"/>
            </a:endParaRPr>
          </a:p>
        </xdr:txBody>
      </xdr:sp>
      <xdr:sp macro="" textlink="">
        <xdr:nvSpPr>
          <xdr:cNvPr id="36" name="Rectangle 1" hidden="1">
            <a:extLst>
              <a:ext uri="{FF2B5EF4-FFF2-40B4-BE49-F238E27FC236}">
                <a16:creationId xmlns:a16="http://schemas.microsoft.com/office/drawing/2014/main" id="{00000000-0008-0000-0000-000024000000}"/>
              </a:ext>
            </a:extLst>
          </xdr:cNvPr>
          <xdr:cNvSpPr/>
        </xdr:nvSpPr>
        <xdr:spPr>
          <a:xfrm>
            <a:off x="7980045" y="1592375"/>
            <a:ext cx="182880" cy="18288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endParaRPr lang="en-US" sz="1100"/>
          </a:p>
        </xdr:txBody>
      </xdr:sp>
      <xdr:sp macro="" textlink="">
        <xdr:nvSpPr>
          <xdr:cNvPr id="37" name="Rectangle 2" hidden="1">
            <a:extLst>
              <a:ext uri="{FF2B5EF4-FFF2-40B4-BE49-F238E27FC236}">
                <a16:creationId xmlns:a16="http://schemas.microsoft.com/office/drawing/2014/main" id="{00000000-0008-0000-0000-000025000000}"/>
              </a:ext>
            </a:extLst>
          </xdr:cNvPr>
          <xdr:cNvSpPr/>
        </xdr:nvSpPr>
        <xdr:spPr>
          <a:xfrm>
            <a:off x="7980045" y="1991548"/>
            <a:ext cx="182880" cy="182880"/>
          </a:xfrm>
          <a:prstGeom prst="rect">
            <a:avLst/>
          </a:prstGeom>
          <a:solidFill>
            <a:srgbClr val="CC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endParaRPr lang="en-US" sz="1100"/>
          </a:p>
        </xdr:txBody>
      </xdr:sp>
      <xdr:sp macro="" textlink="">
        <xdr:nvSpPr>
          <xdr:cNvPr id="38" name="Rectangle 3" hidden="1">
            <a:extLst>
              <a:ext uri="{FF2B5EF4-FFF2-40B4-BE49-F238E27FC236}">
                <a16:creationId xmlns:a16="http://schemas.microsoft.com/office/drawing/2014/main" id="{00000000-0008-0000-0000-000026000000}"/>
              </a:ext>
            </a:extLst>
          </xdr:cNvPr>
          <xdr:cNvSpPr/>
        </xdr:nvSpPr>
        <xdr:spPr>
          <a:xfrm>
            <a:off x="7980045" y="2429542"/>
            <a:ext cx="182880" cy="182880"/>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endParaRPr lang="en-US" sz="1100">
              <a:solidFill>
                <a:schemeClr val="accent6">
                  <a:lumMod val="60000"/>
                  <a:lumOff val="40000"/>
                </a:schemeClr>
              </a:solidFill>
            </a:endParaRPr>
          </a:p>
        </xdr:txBody>
      </xdr:sp>
      <xdr:sp macro="" textlink="">
        <xdr:nvSpPr>
          <xdr:cNvPr id="30" name="Rectangle 4" hidden="1">
            <a:extLst>
              <a:ext uri="{FF2B5EF4-FFF2-40B4-BE49-F238E27FC236}">
                <a16:creationId xmlns:a16="http://schemas.microsoft.com/office/drawing/2014/main" id="{00000000-0008-0000-0000-00001E000000}"/>
              </a:ext>
            </a:extLst>
          </xdr:cNvPr>
          <xdr:cNvSpPr/>
        </xdr:nvSpPr>
        <xdr:spPr>
          <a:xfrm>
            <a:off x="7980045" y="3446082"/>
            <a:ext cx="182880" cy="182880"/>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endParaRPr lang="en-US" sz="1100">
              <a:solidFill>
                <a:schemeClr val="accent6">
                  <a:lumMod val="60000"/>
                  <a:lumOff val="40000"/>
                </a:schemeClr>
              </a:solidFill>
            </a:endParaRPr>
          </a:p>
        </xdr:txBody>
      </xdr:sp>
      <xdr:sp macro="" textlink="">
        <xdr:nvSpPr>
          <xdr:cNvPr id="33" name="Rectangle 5" hidden="1">
            <a:extLst>
              <a:ext uri="{FF2B5EF4-FFF2-40B4-BE49-F238E27FC236}">
                <a16:creationId xmlns:a16="http://schemas.microsoft.com/office/drawing/2014/main" id="{00000000-0008-0000-0000-000021000000}"/>
              </a:ext>
            </a:extLst>
          </xdr:cNvPr>
          <xdr:cNvSpPr/>
        </xdr:nvSpPr>
        <xdr:spPr>
          <a:xfrm>
            <a:off x="7980045" y="4276455"/>
            <a:ext cx="182880" cy="182880"/>
          </a:xfrm>
          <a:prstGeom prst="rect">
            <a:avLst/>
          </a:prstGeom>
          <a:solidFill>
            <a:schemeClr val="bg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endParaRPr lang="en-US" sz="1100">
              <a:solidFill>
                <a:schemeClr val="accent6">
                  <a:lumMod val="60000"/>
                  <a:lumOff val="40000"/>
                </a:schemeClr>
              </a:solidFill>
            </a:endParaRPr>
          </a:p>
        </xdr:txBody>
      </xdr:sp>
    </xdr:grpSp>
    <xdr:clientData/>
  </xdr:twoCellAnchor>
  <xdr:twoCellAnchor>
    <xdr:from>
      <xdr:col>2</xdr:col>
      <xdr:colOff>19050</xdr:colOff>
      <xdr:row>6</xdr:row>
      <xdr:rowOff>161923</xdr:rowOff>
    </xdr:from>
    <xdr:to>
      <xdr:col>6</xdr:col>
      <xdr:colOff>209550</xdr:colOff>
      <xdr:row>10</xdr:row>
      <xdr:rowOff>142873</xdr:rowOff>
    </xdr:to>
    <xdr:sp macro="" textlink="">
      <xdr:nvSpPr>
        <xdr:cNvPr id="5" name="TD-19 Title">
          <a:extLst>
            <a:ext uri="{FF2B5EF4-FFF2-40B4-BE49-F238E27FC236}">
              <a16:creationId xmlns:a16="http://schemas.microsoft.com/office/drawing/2014/main" id="{00000000-0008-0000-0000-000005000000}"/>
            </a:ext>
          </a:extLst>
        </xdr:cNvPr>
        <xdr:cNvSpPr txBox="1"/>
      </xdr:nvSpPr>
      <xdr:spPr>
        <a:xfrm>
          <a:off x="381000" y="400048"/>
          <a:ext cx="914400" cy="91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Times New Roman" panose="02020603050405020304" pitchFamily="18" charset="0"/>
              <a:cs typeface="Times New Roman" panose="02020603050405020304" pitchFamily="18" charset="0"/>
            </a:rPr>
            <a:t>TD-19</a:t>
          </a:r>
        </a:p>
        <a:p>
          <a:pPr algn="ctr"/>
          <a:r>
            <a:rPr lang="en-US" sz="1000">
              <a:latin typeface="Times New Roman" panose="02020603050405020304" pitchFamily="18" charset="0"/>
              <a:cs typeface="Times New Roman" panose="02020603050405020304" pitchFamily="18" charset="0"/>
            </a:rPr>
            <a:t>01-13-2021</a:t>
          </a:r>
        </a:p>
      </xdr:txBody>
    </xdr:sp>
    <xdr:clientData/>
  </xdr:twoCellAnchor>
  <xdr:oneCellAnchor>
    <xdr:from>
      <xdr:col>14</xdr:col>
      <xdr:colOff>9523</xdr:colOff>
      <xdr:row>8</xdr:row>
      <xdr:rowOff>203200</xdr:rowOff>
    </xdr:from>
    <xdr:ext cx="7772400" cy="3076035"/>
    <xdr:sp macro="" textlink="">
      <xdr:nvSpPr>
        <xdr:cNvPr id="6" name="County_Name" hidden="1">
          <a:extLst>
            <a:ext uri="{FF2B5EF4-FFF2-40B4-BE49-F238E27FC236}">
              <a16:creationId xmlns:a16="http://schemas.microsoft.com/office/drawing/2014/main" id="{00000000-0008-0000-0000-000006000000}"/>
            </a:ext>
          </a:extLst>
        </xdr:cNvPr>
        <xdr:cNvSpPr txBox="1"/>
      </xdr:nvSpPr>
      <xdr:spPr>
        <a:xfrm>
          <a:off x="7896223" y="1422400"/>
          <a:ext cx="7772400" cy="3076035"/>
        </a:xfrm>
        <a:prstGeom prst="rect">
          <a:avLst/>
        </a:prstGeom>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lIns="457200" tIns="457200" rIns="457200" bIns="45720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2400" b="1">
              <a:solidFill>
                <a:schemeClr val="tx1"/>
              </a:solidFill>
              <a:effectLst/>
              <a:latin typeface="Times New Roman" panose="02020603050405020304" pitchFamily="18" charset="0"/>
              <a:ea typeface="+mn-ea"/>
              <a:cs typeface="Times New Roman" panose="02020603050405020304" pitchFamily="18" charset="0"/>
            </a:rPr>
            <a:t>Demographic Information</a:t>
          </a:r>
        </a:p>
        <a:p>
          <a:pPr marL="0" marR="0" lvl="0" indent="0" defTabSz="914400" eaLnBrk="1" fontAlgn="auto" latinLnBrk="0" hangingPunct="1">
            <a:lnSpc>
              <a:spcPct val="100000"/>
            </a:lnSpc>
            <a:spcBef>
              <a:spcPts val="0"/>
            </a:spcBef>
            <a:spcAft>
              <a:spcPts val="0"/>
            </a:spcAft>
            <a:buClrTx/>
            <a:buSzTx/>
            <a:buFontTx/>
            <a:buNone/>
            <a:tabLst/>
            <a:defRPr/>
          </a:pPr>
          <a:endParaRPr lang="en-US" sz="1800">
            <a:solidFill>
              <a:schemeClr val="tx1"/>
            </a:solidFill>
            <a:effectLst/>
            <a:latin typeface="Times New Roman" panose="02020603050405020304" pitchFamily="18" charset="0"/>
            <a:cs typeface="Times New Roman" panose="02020603050405020304" pitchFamily="18" charset="0"/>
          </a:endParaRPr>
        </a:p>
        <a:p>
          <a:r>
            <a:rPr lang="en-US" sz="1400" b="1">
              <a:solidFill>
                <a:srgbClr val="0066FF"/>
              </a:solidFill>
              <a:effectLst/>
              <a:latin typeface="Times New Roman" panose="02020603050405020304" pitchFamily="18" charset="0"/>
              <a:ea typeface="+mn-ea"/>
              <a:cs typeface="Times New Roman" panose="02020603050405020304" pitchFamily="18" charset="0"/>
            </a:rPr>
            <a:t>County Name</a:t>
          </a:r>
        </a:p>
        <a:p>
          <a:endParaRPr lang="en-US" sz="1100">
            <a:solidFill>
              <a:schemeClr val="tx2">
                <a:lumMod val="50000"/>
              </a:schemeClr>
            </a:solidFill>
            <a:effectLst/>
            <a:latin typeface="Times New Roman" panose="02020603050405020304" pitchFamily="18" charset="0"/>
            <a:ea typeface="+mn-ea"/>
            <a:cs typeface="Times New Roman" panose="02020603050405020304" pitchFamily="18" charset="0"/>
          </a:endParaRPr>
        </a:p>
        <a:p>
          <a:r>
            <a:rPr lang="en-US" sz="1100">
              <a:solidFill>
                <a:schemeClr val="tx2">
                  <a:lumMod val="50000"/>
                </a:schemeClr>
              </a:solidFill>
              <a:effectLst/>
              <a:latin typeface="Times New Roman" panose="02020603050405020304" pitchFamily="18" charset="0"/>
              <a:ea typeface="+mn-ea"/>
              <a:cs typeface="Times New Roman" panose="02020603050405020304" pitchFamily="18" charset="0"/>
            </a:rPr>
            <a:t>Select the county name from the dropdown menu.</a:t>
          </a:r>
        </a:p>
        <a:p>
          <a:r>
            <a:rPr lang="en-US" sz="1100">
              <a:solidFill>
                <a:schemeClr val="tx2">
                  <a:lumMod val="50000"/>
                </a:schemeClr>
              </a:solidFill>
              <a:effectLst/>
              <a:latin typeface="Times New Roman" panose="02020603050405020304" pitchFamily="18" charset="0"/>
              <a:ea typeface="+mn-ea"/>
              <a:cs typeface="Times New Roman" panose="02020603050405020304" pitchFamily="18" charset="0"/>
            </a:rPr>
            <a:t> </a:t>
          </a:r>
        </a:p>
        <a:p>
          <a:endParaRPr lang="en-US" sz="1100" b="1">
            <a:solidFill>
              <a:schemeClr val="tx2">
                <a:lumMod val="50000"/>
              </a:schemeClr>
            </a:solidFill>
            <a:effectLst/>
            <a:latin typeface="Times New Roman" panose="02020603050405020304" pitchFamily="18" charset="0"/>
            <a:ea typeface="+mn-ea"/>
            <a:cs typeface="Times New Roman" panose="02020603050405020304" pitchFamily="18" charset="0"/>
          </a:endParaRPr>
        </a:p>
        <a:p>
          <a:r>
            <a:rPr lang="en-US" sz="1400" b="1">
              <a:solidFill>
                <a:srgbClr val="0066FF"/>
              </a:solidFill>
              <a:effectLst/>
              <a:latin typeface="Times New Roman" panose="02020603050405020304" pitchFamily="18" charset="0"/>
              <a:ea typeface="+mn-ea"/>
              <a:cs typeface="Times New Roman" panose="02020603050405020304" pitchFamily="18" charset="0"/>
            </a:rPr>
            <a:t>LEA Number</a:t>
          </a:r>
        </a:p>
        <a:p>
          <a:endParaRPr lang="en-US" sz="1100">
            <a:solidFill>
              <a:schemeClr val="tx2">
                <a:lumMod val="50000"/>
              </a:schemeClr>
            </a:solidFill>
            <a:effectLst/>
            <a:latin typeface="Times New Roman" panose="02020603050405020304" pitchFamily="18" charset="0"/>
            <a:ea typeface="+mn-ea"/>
            <a:cs typeface="Times New Roman" panose="02020603050405020304" pitchFamily="18" charset="0"/>
          </a:endParaRPr>
        </a:p>
        <a:p>
          <a:r>
            <a:rPr lang="en-US" sz="1100">
              <a:solidFill>
                <a:schemeClr val="tx2">
                  <a:lumMod val="50000"/>
                </a:schemeClr>
              </a:solidFill>
              <a:effectLst/>
              <a:latin typeface="Times New Roman" panose="02020603050405020304" pitchFamily="18" charset="0"/>
              <a:ea typeface="+mn-ea"/>
              <a:cs typeface="Times New Roman" panose="02020603050405020304" pitchFamily="18" charset="0"/>
            </a:rPr>
            <a:t>Auto-populates based upon LEA</a:t>
          </a:r>
          <a:r>
            <a:rPr lang="en-US" sz="1100" baseline="0">
              <a:solidFill>
                <a:schemeClr val="tx2">
                  <a:lumMod val="50000"/>
                </a:schemeClr>
              </a:solidFill>
              <a:effectLst/>
              <a:latin typeface="Times New Roman" panose="02020603050405020304" pitchFamily="18" charset="0"/>
              <a:ea typeface="+mn-ea"/>
              <a:cs typeface="Times New Roman" panose="02020603050405020304" pitchFamily="18" charset="0"/>
            </a:rPr>
            <a:t> name</a:t>
          </a:r>
          <a:r>
            <a:rPr lang="en-US" sz="1100">
              <a:solidFill>
                <a:schemeClr val="tx2">
                  <a:lumMod val="50000"/>
                </a:schemeClr>
              </a:solidFill>
              <a:effectLst/>
              <a:latin typeface="Times New Roman" panose="02020603050405020304" pitchFamily="18" charset="0"/>
              <a:ea typeface="+mn-ea"/>
              <a:cs typeface="Times New Roman" panose="02020603050405020304" pitchFamily="18" charset="0"/>
            </a:rPr>
            <a:t> selection. </a:t>
          </a:r>
        </a:p>
        <a:p>
          <a:endParaRPr lang="en-US" sz="1000">
            <a:latin typeface="Times New Roman" panose="02020603050405020304" pitchFamily="18" charset="0"/>
            <a:cs typeface="Times New Roman" panose="02020603050405020304" pitchFamily="18" charset="0"/>
          </a:endParaRPr>
        </a:p>
      </xdr:txBody>
    </xdr:sp>
    <xdr:clientData/>
  </xdr:oneCellAnchor>
  <xdr:oneCellAnchor>
    <xdr:from>
      <xdr:col>14</xdr:col>
      <xdr:colOff>0</xdr:colOff>
      <xdr:row>17</xdr:row>
      <xdr:rowOff>193675</xdr:rowOff>
    </xdr:from>
    <xdr:ext cx="7772400" cy="2147254"/>
    <xdr:sp macro="" textlink="">
      <xdr:nvSpPr>
        <xdr:cNvPr id="4" name="Line_Prep_A" hidden="1">
          <a:extLst>
            <a:ext uri="{FF2B5EF4-FFF2-40B4-BE49-F238E27FC236}">
              <a16:creationId xmlns:a16="http://schemas.microsoft.com/office/drawing/2014/main" id="{00000000-0008-0000-0000-000004000000}"/>
            </a:ext>
          </a:extLst>
        </xdr:cNvPr>
        <xdr:cNvSpPr/>
      </xdr:nvSpPr>
      <xdr:spPr bwMode="auto">
        <a:xfrm>
          <a:off x="7886700" y="3251200"/>
          <a:ext cx="7772400" cy="2147254"/>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Preparation Information</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A.</a:t>
          </a:r>
          <a:r>
            <a:rPr lang="en-US" sz="1800" b="1" baseline="0">
              <a:solidFill>
                <a:srgbClr val="0066FF"/>
              </a:solidFill>
              <a:latin typeface="Times New Roman" panose="02020603050405020304" pitchFamily="18" charset="0"/>
              <a:cs typeface="Times New Roman" panose="02020603050405020304" pitchFamily="18" charset="0"/>
            </a:rPr>
            <a:t>    Month &amp; Year Reporting </a:t>
          </a:r>
          <a:r>
            <a:rPr lang="en-US" sz="1200" b="1" baseline="0">
              <a:solidFill>
                <a:schemeClr val="bg1"/>
              </a:solidFill>
              <a:latin typeface="Times New Roman" panose="02020603050405020304" pitchFamily="18" charset="0"/>
              <a:cs typeface="Times New Roman" panose="02020603050405020304" pitchFamily="18" charset="0"/>
            </a:rPr>
            <a:t>(Direct Input)</a:t>
          </a:r>
          <a:endParaRPr lang="en-US" sz="1200" baseline="0">
            <a:solidFill>
              <a:schemeClr val="bg1"/>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Input the month</a:t>
          </a:r>
          <a:r>
            <a:rPr lang="en-US" sz="1200" baseline="0">
              <a:solidFill>
                <a:schemeClr val="tx2">
                  <a:lumMod val="50000"/>
                </a:schemeClr>
              </a:solidFill>
              <a:latin typeface="Times New Roman" panose="02020603050405020304" pitchFamily="18" charset="0"/>
              <a:cs typeface="Times New Roman" panose="02020603050405020304" pitchFamily="18" charset="0"/>
            </a:rPr>
            <a:t> and year reporting.</a:t>
          </a:r>
          <a:endParaRPr lang="en-US" sz="1200">
            <a:solidFill>
              <a:schemeClr val="tx2">
                <a:lumMod val="50000"/>
              </a:schemeClr>
            </a:solidFill>
            <a:latin typeface="Times New Roman" panose="02020603050405020304" pitchFamily="18" charset="0"/>
            <a:cs typeface="Times New Roman" panose="02020603050405020304" pitchFamily="18" charset="0"/>
          </a:endParaRPr>
        </a:p>
      </xdr:txBody>
    </xdr:sp>
    <xdr:clientData/>
  </xdr:oneCellAnchor>
  <xdr:oneCellAnchor>
    <xdr:from>
      <xdr:col>14</xdr:col>
      <xdr:colOff>0</xdr:colOff>
      <xdr:row>8</xdr:row>
      <xdr:rowOff>203200</xdr:rowOff>
    </xdr:from>
    <xdr:ext cx="7772400" cy="2427524"/>
    <xdr:sp macro="" textlink="">
      <xdr:nvSpPr>
        <xdr:cNvPr id="53" name="Line_Prep_B" hidden="1">
          <a:extLst>
            <a:ext uri="{FF2B5EF4-FFF2-40B4-BE49-F238E27FC236}">
              <a16:creationId xmlns:a16="http://schemas.microsoft.com/office/drawing/2014/main" id="{00000000-0008-0000-0000-000035000000}"/>
            </a:ext>
          </a:extLst>
        </xdr:cNvPr>
        <xdr:cNvSpPr/>
      </xdr:nvSpPr>
      <xdr:spPr bwMode="auto">
        <a:xfrm>
          <a:off x="7886700" y="1422400"/>
          <a:ext cx="7772400" cy="2427524"/>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Preparation Information</a:t>
          </a:r>
          <a:endParaRPr lang="en-US" sz="2400" b="1" baseline="0">
            <a:solidFill>
              <a:schemeClr val="tx1"/>
            </a:solidFill>
            <a:latin typeface="Times New Roman" panose="02020603050405020304" pitchFamily="18" charset="0"/>
            <a:cs typeface="Times New Roman" panose="02020603050405020304" pitchFamily="18" charset="0"/>
          </a:endParaRP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B.    Report Completed </a:t>
          </a:r>
          <a:r>
            <a:rPr lang="en-US" sz="1200" b="1">
              <a:solidFill>
                <a:schemeClr val="bg1"/>
              </a:solidFill>
              <a:latin typeface="Times New Roman" panose="02020603050405020304" pitchFamily="18" charset="0"/>
              <a:cs typeface="Times New Roman" panose="02020603050405020304" pitchFamily="18" charset="0"/>
            </a:rPr>
            <a:t>(Direct Input)</a:t>
          </a:r>
        </a:p>
        <a:p>
          <a:pPr lvl="1" algn="l"/>
          <a:r>
            <a:rPr lang="en-US" sz="1200" b="1" baseline="0">
              <a:solidFill>
                <a:srgbClr val="0066FF"/>
              </a:solidFill>
              <a:latin typeface="Times New Roman" panose="02020603050405020304" pitchFamily="18" charset="0"/>
              <a:cs typeface="Times New Roman" panose="02020603050405020304" pitchFamily="18" charset="0"/>
            </a:rPr>
            <a:t>    </a:t>
          </a:r>
          <a:r>
            <a:rPr lang="en-US" sz="1800" b="1" baseline="0">
              <a:solidFill>
                <a:srgbClr val="0066FF"/>
              </a:solidFill>
              <a:latin typeface="Times New Roman" panose="02020603050405020304" pitchFamily="18" charset="0"/>
              <a:cs typeface="Times New Roman" panose="02020603050405020304" pitchFamily="18" charset="0"/>
            </a:rPr>
            <a:t>  </a:t>
          </a:r>
        </a:p>
        <a:p>
          <a:pPr lvl="1" algn="l"/>
          <a:r>
            <a:rPr lang="en-US" sz="1200" b="0" baseline="0">
              <a:solidFill>
                <a:schemeClr val="tx1"/>
              </a:solidFill>
              <a:latin typeface="Times New Roman" panose="02020603050405020304" pitchFamily="18" charset="0"/>
              <a:cs typeface="Times New Roman" panose="02020603050405020304" pitchFamily="18" charset="0"/>
            </a:rPr>
            <a:t>Input the date report completed.</a:t>
          </a:r>
        </a:p>
        <a:p>
          <a:pPr lvl="1" algn="l"/>
          <a:endParaRPr lang="en-US" sz="1200" b="1" baseline="0">
            <a:solidFill>
              <a:srgbClr val="0066FF"/>
            </a:solidFill>
            <a:latin typeface="Times New Roman" panose="02020603050405020304" pitchFamily="18" charset="0"/>
            <a:cs typeface="Times New Roman" panose="02020603050405020304" pitchFamily="18" charset="0"/>
          </a:endParaRPr>
        </a:p>
      </xdr:txBody>
    </xdr:sp>
    <xdr:clientData/>
  </xdr:oneCellAnchor>
  <xdr:oneCellAnchor>
    <xdr:from>
      <xdr:col>14</xdr:col>
      <xdr:colOff>0</xdr:colOff>
      <xdr:row>17</xdr:row>
      <xdr:rowOff>193675</xdr:rowOff>
    </xdr:from>
    <xdr:ext cx="7772400" cy="6217600"/>
    <xdr:sp macro="" textlink="">
      <xdr:nvSpPr>
        <xdr:cNvPr id="28" name="Line_Salaries_A" hidden="1">
          <a:extLst>
            <a:ext uri="{FF2B5EF4-FFF2-40B4-BE49-F238E27FC236}">
              <a16:creationId xmlns:a16="http://schemas.microsoft.com/office/drawing/2014/main" id="{00000000-0008-0000-0000-00001C000000}"/>
            </a:ext>
          </a:extLst>
        </xdr:cNvPr>
        <xdr:cNvSpPr/>
      </xdr:nvSpPr>
      <xdr:spPr bwMode="auto">
        <a:xfrm>
          <a:off x="7886700" y="3251200"/>
          <a:ext cx="7772400" cy="6217600"/>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Salaries</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A.</a:t>
          </a:r>
          <a:r>
            <a:rPr lang="en-US" sz="1800" b="1" baseline="0">
              <a:solidFill>
                <a:srgbClr val="0066FF"/>
              </a:solidFill>
              <a:latin typeface="Times New Roman" panose="02020603050405020304" pitchFamily="18" charset="0"/>
              <a:cs typeface="Times New Roman" panose="02020603050405020304" pitchFamily="18" charset="0"/>
            </a:rPr>
            <a:t>    Transportation </a:t>
          </a:r>
          <a:r>
            <a:rPr lang="en-US" sz="1200" b="1" baseline="0">
              <a:solidFill>
                <a:schemeClr val="bg1"/>
              </a:solidFill>
              <a:latin typeface="Times New Roman" panose="02020603050405020304" pitchFamily="18" charset="0"/>
              <a:cs typeface="Times New Roman" panose="02020603050405020304" pitchFamily="18" charset="0"/>
            </a:rPr>
            <a:t>(Direct Input; may be computed on Labor Rate Breakdown Worksheet)</a:t>
          </a:r>
          <a:endParaRPr lang="en-US" sz="1200" baseline="0">
            <a:solidFill>
              <a:schemeClr val="bg1"/>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b="1">
              <a:solidFill>
                <a:schemeClr val="tx2">
                  <a:lumMod val="50000"/>
                </a:schemeClr>
              </a:solidFill>
              <a:latin typeface="Times New Roman" panose="02020603050405020304" pitchFamily="18" charset="0"/>
              <a:cs typeface="Times New Roman" panose="02020603050405020304" pitchFamily="18" charset="0"/>
            </a:rPr>
            <a:t>Code:  175 Skilled Trades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Include the salary of the person assigned to perform activities requiring a degree of skilled training or expertise. This assignment includes the areas of warehouse responsibilities, mechanics, maintenance, groundskeepers, and other skilled tradesmen (such as transportation cost clerk and transportation route specialist (TIMS)). </a:t>
          </a:r>
        </a:p>
        <a:p>
          <a:pPr lvl="1" algn="l"/>
          <a:endParaRPr lang="en-US" sz="120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b="1">
              <a:solidFill>
                <a:schemeClr val="tx2">
                  <a:lumMod val="50000"/>
                </a:schemeClr>
              </a:solidFill>
              <a:latin typeface="Times New Roman" panose="02020603050405020304" pitchFamily="18" charset="0"/>
              <a:cs typeface="Times New Roman" panose="02020603050405020304" pitchFamily="18" charset="0"/>
            </a:rPr>
            <a:t>Background:</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Once the LEA has determined a yellow school bus may be used for the purpose, it is essential to note that PRC 056 and the North Carolina General Assembly provide funding for transporting eligible school age (K-12) students to and from school.  This funding is based on the school year.  School buses may, however, be used for other purposes and these must be reimbursed at actual cost, cost per mile, cost per student, or a combination thereof. Depending on the purpose, different reimbursement rates should be used to offset the cost of operation for non-funded purposes.</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State transportation funds (PRC 056) that are used to provide transportation for students other than to school and from school for their regularly organized school day should be reimbursed from the responsible program as indicated in the remainder of this document. Where possible, costs may be paid directly for the actual expense incurred. For instance, contracted transportation services for Pre-K students can be paid directly from the appropriate funding source. Similarly, the cost of a bus driver for an instructional field trip can be paid directly by the school or the school district. Those costs which cannot be or are not paid directly (e.g., fuel, oil, drivers' salaries if paid from PRC 056) must be reimbursed as well.  There are four major categories into which this reimbursement falls, as indicated in the following table.  Further, the repayment into these categories can be done on a per-mile basis or an annual per-student basis.  The circumstances of the transportation will dictate which is most appropriate.</a:t>
          </a:r>
        </a:p>
      </xdr:txBody>
    </xdr:sp>
    <xdr:clientData/>
  </xdr:oneCellAnchor>
  <xdr:oneCellAnchor>
    <xdr:from>
      <xdr:col>14</xdr:col>
      <xdr:colOff>0</xdr:colOff>
      <xdr:row>17</xdr:row>
      <xdr:rowOff>193675</xdr:rowOff>
    </xdr:from>
    <xdr:ext cx="7772400" cy="6571543"/>
    <xdr:sp macro="" textlink="">
      <xdr:nvSpPr>
        <xdr:cNvPr id="60" name="Line_Salaries_B" hidden="1">
          <a:extLst>
            <a:ext uri="{FF2B5EF4-FFF2-40B4-BE49-F238E27FC236}">
              <a16:creationId xmlns:a16="http://schemas.microsoft.com/office/drawing/2014/main" id="{00000000-0008-0000-0000-00003C000000}"/>
            </a:ext>
          </a:extLst>
        </xdr:cNvPr>
        <xdr:cNvSpPr/>
      </xdr:nvSpPr>
      <xdr:spPr bwMode="auto">
        <a:xfrm>
          <a:off x="7886700" y="3251200"/>
          <a:ext cx="7772400" cy="6571543"/>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Salaries</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B.</a:t>
          </a:r>
          <a:r>
            <a:rPr lang="en-US" sz="1800" b="1" baseline="0">
              <a:solidFill>
                <a:srgbClr val="0066FF"/>
              </a:solidFill>
              <a:latin typeface="Times New Roman" panose="02020603050405020304" pitchFamily="18" charset="0"/>
              <a:cs typeface="Times New Roman" panose="02020603050405020304" pitchFamily="18" charset="0"/>
            </a:rPr>
            <a:t>    Drivers </a:t>
          </a:r>
          <a:r>
            <a:rPr lang="en-US" sz="1200" b="1" baseline="0">
              <a:solidFill>
                <a:schemeClr val="bg1"/>
              </a:solidFill>
              <a:latin typeface="Times New Roman" panose="02020603050405020304" pitchFamily="18" charset="0"/>
              <a:cs typeface="Times New Roman" panose="02020603050405020304" pitchFamily="18" charset="0"/>
            </a:rPr>
            <a:t>(Direct - Input)</a:t>
          </a:r>
          <a:endParaRPr lang="en-US" sz="1200" baseline="0">
            <a:solidFill>
              <a:schemeClr val="bg1"/>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b="1">
              <a:solidFill>
                <a:schemeClr val="tx2">
                  <a:lumMod val="50000"/>
                </a:schemeClr>
              </a:solidFill>
              <a:latin typeface="Times New Roman" panose="02020603050405020304" pitchFamily="18" charset="0"/>
              <a:cs typeface="Times New Roman" panose="02020603050405020304" pitchFamily="18" charset="0"/>
            </a:rPr>
            <a:t>Code:  171 Driver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Include the salary of the person whose assignment consists primarily of driving a vehicle, such as a bus, truck, or automobile. </a:t>
          </a:r>
        </a:p>
        <a:p>
          <a:pPr lvl="1" algn="l"/>
          <a:endParaRPr lang="en-US" sz="120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b="1">
              <a:solidFill>
                <a:schemeClr val="tx2">
                  <a:lumMod val="50000"/>
                </a:schemeClr>
              </a:solidFill>
              <a:latin typeface="Times New Roman" panose="02020603050405020304" pitchFamily="18" charset="0"/>
              <a:cs typeface="Times New Roman" panose="02020603050405020304" pitchFamily="18" charset="0"/>
            </a:rPr>
            <a:t>Background</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State transportation funds (PRC 56) that are used to provide transportation for students other than to- school and from school should be reimbursed from the responsible program, as indicated in the remainder of this document.  Where possible, costs may be paid directly for the actual expense incurred.  For instance, contracted transportation services for Pre-K students can be paid directly from the appropriate funding source.  Similarly, the cost of a bus driver for an instructional-related field trip can be paid directly by the school, the school district or other funding sources.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Those costs which can not or are not paid directly (i.e., fuel, oil, drivers' salaries if paid from PRC 56) must be reimbursed.  There are four major categories (Full Reimbursement Rate, State Programs Rate, Full Rate-Driver Pd. Separate, State Rate-Driver Pd. Separate); further, the reimbursement into these categories can be computed on a per-mile basis or an annual per-student basis.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The circumstances of the transportation will dictate which is most appropriate.</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In general, most school transportation resources are paid with state funds. For instance, driver and technician salaries, fuel, repair parts, etc. are paid from PRC 056 – Pupil Transportation.</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From time to time, those state resources are used for local purposes.  For instance, working on an activity bus, taking a tire from state inventory and putting it on that activity bus, or driving a school bus to transport students on an educational field trip, are local expenses that are initially paid with state funds.  In such instances, those state funds must be repaid with local funds.</a:t>
          </a:r>
        </a:p>
      </xdr:txBody>
    </xdr:sp>
    <xdr:clientData/>
  </xdr:oneCellAnchor>
  <xdr:oneCellAnchor>
    <xdr:from>
      <xdr:col>14</xdr:col>
      <xdr:colOff>0</xdr:colOff>
      <xdr:row>8</xdr:row>
      <xdr:rowOff>203200</xdr:rowOff>
    </xdr:from>
    <xdr:ext cx="7772400" cy="3563027"/>
    <xdr:sp macro="" textlink="">
      <xdr:nvSpPr>
        <xdr:cNvPr id="61" name="Line_Repair_A" hidden="1">
          <a:extLst>
            <a:ext uri="{FF2B5EF4-FFF2-40B4-BE49-F238E27FC236}">
              <a16:creationId xmlns:a16="http://schemas.microsoft.com/office/drawing/2014/main" id="{00000000-0008-0000-0000-00003D000000}"/>
            </a:ext>
          </a:extLst>
        </xdr:cNvPr>
        <xdr:cNvSpPr/>
      </xdr:nvSpPr>
      <xdr:spPr bwMode="auto">
        <a:xfrm>
          <a:off x="7886700" y="1422400"/>
          <a:ext cx="7772400" cy="3563027"/>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Repair/Supplies Expenses</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A.</a:t>
          </a:r>
          <a:r>
            <a:rPr lang="en-US" sz="1800" b="1" baseline="0">
              <a:solidFill>
                <a:srgbClr val="0066FF"/>
              </a:solidFill>
              <a:latin typeface="Times New Roman" panose="02020603050405020304" pitchFamily="18" charset="0"/>
              <a:cs typeface="Times New Roman" panose="02020603050405020304" pitchFamily="18" charset="0"/>
            </a:rPr>
            <a:t>    Contracted Repair/Maintenance Equipment </a:t>
          </a:r>
          <a:r>
            <a:rPr lang="en-US" sz="1200" b="1" baseline="0">
              <a:solidFill>
                <a:schemeClr val="bg1"/>
              </a:solidFill>
              <a:latin typeface="Times New Roman" panose="02020603050405020304" pitchFamily="18" charset="0"/>
              <a:cs typeface="Times New Roman" panose="02020603050405020304" pitchFamily="18" charset="0"/>
            </a:rPr>
            <a:t>(Direct Input)</a:t>
          </a:r>
          <a:endParaRPr lang="en-US" sz="1200" baseline="0">
            <a:solidFill>
              <a:schemeClr val="bg1"/>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b="1">
              <a:solidFill>
                <a:schemeClr val="tx2">
                  <a:lumMod val="50000"/>
                </a:schemeClr>
              </a:solidFill>
              <a:latin typeface="Times New Roman" panose="02020603050405020304" pitchFamily="18" charset="0"/>
              <a:cs typeface="Times New Roman" panose="02020603050405020304" pitchFamily="18" charset="0"/>
            </a:rPr>
            <a:t>Code:  326 Contracted Repairs and Maintenance - Equipment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Include expenditures for leasing repairs and maintenance services not provided directly by local school administrative personnel. This includes maintenance contracts and agreements. </a:t>
          </a:r>
        </a:p>
        <a:p>
          <a:pPr lvl="1" algn="l"/>
          <a:endParaRPr lang="en-US" sz="1200" b="1">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b="1">
              <a:solidFill>
                <a:schemeClr val="tx2">
                  <a:lumMod val="50000"/>
                </a:schemeClr>
              </a:solidFill>
              <a:latin typeface="Times New Roman" panose="02020603050405020304" pitchFamily="18" charset="0"/>
              <a:cs typeface="Times New Roman" panose="02020603050405020304" pitchFamily="18" charset="0"/>
            </a:rPr>
            <a:t>Background:</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The Contracted Repair/Maintenance - Equipment value is the amount paid to a person or</a:t>
          </a:r>
          <a:r>
            <a:rPr lang="en-US" sz="1200" baseline="0">
              <a:solidFill>
                <a:schemeClr val="tx2">
                  <a:lumMod val="50000"/>
                </a:schemeClr>
              </a:solidFill>
              <a:latin typeface="Times New Roman" panose="02020603050405020304" pitchFamily="18" charset="0"/>
              <a:cs typeface="Times New Roman" panose="02020603050405020304" pitchFamily="18" charset="0"/>
            </a:rPr>
            <a:t> </a:t>
          </a:r>
          <a:r>
            <a:rPr lang="en-US" sz="1200">
              <a:solidFill>
                <a:schemeClr val="tx2">
                  <a:lumMod val="50000"/>
                </a:schemeClr>
              </a:solidFill>
              <a:latin typeface="Times New Roman" panose="02020603050405020304" pitchFamily="18" charset="0"/>
              <a:cs typeface="Times New Roman" panose="02020603050405020304" pitchFamily="18" charset="0"/>
            </a:rPr>
            <a:t>entity contracted to perform work for -</a:t>
          </a:r>
          <a:r>
            <a:rPr lang="en-US" sz="1200" baseline="0">
              <a:solidFill>
                <a:schemeClr val="tx2">
                  <a:lumMod val="50000"/>
                </a:schemeClr>
              </a:solidFill>
              <a:latin typeface="Times New Roman" panose="02020603050405020304" pitchFamily="18" charset="0"/>
              <a:cs typeface="Times New Roman" panose="02020603050405020304" pitchFamily="18" charset="0"/>
            </a:rPr>
            <a:t> </a:t>
          </a:r>
          <a:r>
            <a:rPr lang="en-US" sz="1200">
              <a:solidFill>
                <a:schemeClr val="tx2">
                  <a:lumMod val="50000"/>
                </a:schemeClr>
              </a:solidFill>
              <a:latin typeface="Times New Roman" panose="02020603050405020304" pitchFamily="18" charset="0"/>
              <a:cs typeface="Times New Roman" panose="02020603050405020304" pitchFamily="18" charset="0"/>
            </a:rPr>
            <a:t>or provide services to the School's</a:t>
          </a:r>
          <a:r>
            <a:rPr lang="en-US" sz="1200" baseline="0">
              <a:solidFill>
                <a:schemeClr val="tx2">
                  <a:lumMod val="50000"/>
                </a:schemeClr>
              </a:solidFill>
              <a:latin typeface="Times New Roman" panose="02020603050405020304" pitchFamily="18" charset="0"/>
              <a:cs typeface="Times New Roman" panose="02020603050405020304" pitchFamily="18" charset="0"/>
            </a:rPr>
            <a:t> transportation department.</a:t>
          </a:r>
        </a:p>
        <a:p>
          <a:pPr lvl="1" algn="l"/>
          <a:endParaRPr lang="en-US" sz="12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baseline="0">
              <a:solidFill>
                <a:schemeClr val="tx2">
                  <a:lumMod val="50000"/>
                </a:schemeClr>
              </a:solidFill>
              <a:latin typeface="Times New Roman" panose="02020603050405020304" pitchFamily="18" charset="0"/>
              <a:cs typeface="Times New Roman" panose="02020603050405020304" pitchFamily="18" charset="0"/>
            </a:rPr>
            <a:t>(i.e., Transportation Dept. does not own a tow truck; bus breaks down and must be towed to garage)</a:t>
          </a:r>
          <a:endParaRPr lang="en-US" sz="1200">
            <a:solidFill>
              <a:schemeClr val="tx2">
                <a:lumMod val="50000"/>
              </a:schemeClr>
            </a:solidFill>
            <a:latin typeface="Times New Roman" panose="02020603050405020304" pitchFamily="18" charset="0"/>
            <a:cs typeface="Times New Roman" panose="02020603050405020304" pitchFamily="18" charset="0"/>
          </a:endParaRPr>
        </a:p>
      </xdr:txBody>
    </xdr:sp>
    <xdr:clientData/>
  </xdr:oneCellAnchor>
  <xdr:oneCellAnchor>
    <xdr:from>
      <xdr:col>14</xdr:col>
      <xdr:colOff>0</xdr:colOff>
      <xdr:row>8</xdr:row>
      <xdr:rowOff>203200</xdr:rowOff>
    </xdr:from>
    <xdr:ext cx="7772400" cy="2855141"/>
    <xdr:sp macro="" textlink="">
      <xdr:nvSpPr>
        <xdr:cNvPr id="63" name="Line_Repair_B" hidden="1">
          <a:extLst>
            <a:ext uri="{FF2B5EF4-FFF2-40B4-BE49-F238E27FC236}">
              <a16:creationId xmlns:a16="http://schemas.microsoft.com/office/drawing/2014/main" id="{00000000-0008-0000-0000-00003F000000}"/>
            </a:ext>
          </a:extLst>
        </xdr:cNvPr>
        <xdr:cNvSpPr/>
      </xdr:nvSpPr>
      <xdr:spPr bwMode="auto">
        <a:xfrm>
          <a:off x="7886700" y="1422400"/>
          <a:ext cx="7772400" cy="2855141"/>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Repair/Supplies Expenses</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B.</a:t>
          </a:r>
          <a:r>
            <a:rPr lang="en-US" sz="1800" b="1" baseline="0">
              <a:solidFill>
                <a:srgbClr val="0066FF"/>
              </a:solidFill>
              <a:latin typeface="Times New Roman" panose="02020603050405020304" pitchFamily="18" charset="0"/>
              <a:cs typeface="Times New Roman" panose="02020603050405020304" pitchFamily="18" charset="0"/>
            </a:rPr>
            <a:t>    Supplies and Materials </a:t>
          </a:r>
          <a:r>
            <a:rPr lang="en-US" sz="1200" b="1" baseline="0">
              <a:solidFill>
                <a:schemeClr val="bg1"/>
              </a:solidFill>
              <a:latin typeface="Times New Roman" panose="02020603050405020304" pitchFamily="18" charset="0"/>
              <a:cs typeface="Times New Roman" panose="02020603050405020304" pitchFamily="18" charset="0"/>
            </a:rPr>
            <a:t>(Direct Input)</a:t>
          </a:r>
          <a:endParaRPr lang="en-US" sz="1200" baseline="0">
            <a:solidFill>
              <a:schemeClr val="bg1"/>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The Supplies and Materials generally refers to items such as solvents, cleaners, aerosol lubricants, small quantities of fluids, rags, the servicing of the parts-cleaning machine, and the disposal of waste oil and other environmentally toxic materials.</a:t>
          </a:r>
        </a:p>
        <a:p>
          <a:pPr lvl="1" algn="l"/>
          <a:endParaRPr lang="en-US" sz="120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(i.e.,</a:t>
          </a:r>
          <a:r>
            <a:rPr lang="en-US" sz="1200" baseline="0">
              <a:solidFill>
                <a:schemeClr val="tx2">
                  <a:lumMod val="50000"/>
                </a:schemeClr>
              </a:solidFill>
              <a:latin typeface="Times New Roman" panose="02020603050405020304" pitchFamily="18" charset="0"/>
              <a:cs typeface="Times New Roman" panose="02020603050405020304" pitchFamily="18" charset="0"/>
            </a:rPr>
            <a:t> Disposable gloves for mechanics)</a:t>
          </a:r>
          <a:endParaRPr lang="en-US" sz="1200">
            <a:solidFill>
              <a:schemeClr val="tx2">
                <a:lumMod val="50000"/>
              </a:schemeClr>
            </a:solidFill>
            <a:latin typeface="Times New Roman" panose="02020603050405020304" pitchFamily="18" charset="0"/>
            <a:cs typeface="Times New Roman" panose="02020603050405020304" pitchFamily="18" charset="0"/>
          </a:endParaRPr>
        </a:p>
      </xdr:txBody>
    </xdr:sp>
    <xdr:clientData/>
  </xdr:oneCellAnchor>
  <xdr:oneCellAnchor>
    <xdr:from>
      <xdr:col>14</xdr:col>
      <xdr:colOff>0</xdr:colOff>
      <xdr:row>8</xdr:row>
      <xdr:rowOff>203200</xdr:rowOff>
    </xdr:from>
    <xdr:ext cx="7772400" cy="2324226"/>
    <xdr:sp macro="" textlink="">
      <xdr:nvSpPr>
        <xdr:cNvPr id="64" name="Line_Repair_C" hidden="1">
          <a:extLst>
            <a:ext uri="{FF2B5EF4-FFF2-40B4-BE49-F238E27FC236}">
              <a16:creationId xmlns:a16="http://schemas.microsoft.com/office/drawing/2014/main" id="{00000000-0008-0000-0000-000040000000}"/>
            </a:ext>
          </a:extLst>
        </xdr:cNvPr>
        <xdr:cNvSpPr/>
      </xdr:nvSpPr>
      <xdr:spPr bwMode="auto">
        <a:xfrm>
          <a:off x="7886700" y="1422400"/>
          <a:ext cx="7772400" cy="2324226"/>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Repair/Supplies Expenses</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C.</a:t>
          </a:r>
          <a:r>
            <a:rPr lang="en-US" sz="1800" b="1" baseline="0">
              <a:solidFill>
                <a:srgbClr val="0066FF"/>
              </a:solidFill>
              <a:latin typeface="Times New Roman" panose="02020603050405020304" pitchFamily="18" charset="0"/>
              <a:cs typeface="Times New Roman" panose="02020603050405020304" pitchFamily="18" charset="0"/>
            </a:rPr>
            <a:t>    Oil </a:t>
          </a:r>
          <a:r>
            <a:rPr lang="en-US" sz="1200" b="1" baseline="0">
              <a:solidFill>
                <a:schemeClr val="bg1"/>
              </a:solidFill>
              <a:latin typeface="Times New Roman" panose="02020603050405020304" pitchFamily="18" charset="0"/>
              <a:cs typeface="Times New Roman" panose="02020603050405020304" pitchFamily="18" charset="0"/>
            </a:rPr>
            <a:t>(Direct Input)</a:t>
          </a:r>
          <a:endParaRPr lang="en-US" sz="1200" baseline="0">
            <a:solidFill>
              <a:schemeClr val="bg1"/>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The Oil</a:t>
          </a:r>
          <a:r>
            <a:rPr lang="en-US" sz="1200" baseline="0">
              <a:solidFill>
                <a:schemeClr val="tx2">
                  <a:lumMod val="50000"/>
                </a:schemeClr>
              </a:solidFill>
              <a:latin typeface="Times New Roman" panose="02020603050405020304" pitchFamily="18" charset="0"/>
              <a:cs typeface="Times New Roman" panose="02020603050405020304" pitchFamily="18" charset="0"/>
            </a:rPr>
            <a:t> </a:t>
          </a:r>
          <a:r>
            <a:rPr lang="en-US" sz="1200">
              <a:solidFill>
                <a:schemeClr val="tx2">
                  <a:lumMod val="50000"/>
                </a:schemeClr>
              </a:solidFill>
              <a:latin typeface="Times New Roman" panose="02020603050405020304" pitchFamily="18" charset="0"/>
              <a:cs typeface="Times New Roman" panose="02020603050405020304" pitchFamily="18" charset="0"/>
            </a:rPr>
            <a:t>value is normally the total displayed in the ‘Cost of oil’ column from SAP’s MCIS (Standard Analysis) Report.</a:t>
          </a:r>
        </a:p>
      </xdr:txBody>
    </xdr:sp>
    <xdr:clientData/>
  </xdr:oneCellAnchor>
  <xdr:oneCellAnchor>
    <xdr:from>
      <xdr:col>14</xdr:col>
      <xdr:colOff>0</xdr:colOff>
      <xdr:row>8</xdr:row>
      <xdr:rowOff>203200</xdr:rowOff>
    </xdr:from>
    <xdr:ext cx="7772400" cy="2324226"/>
    <xdr:sp macro="" textlink="">
      <xdr:nvSpPr>
        <xdr:cNvPr id="65" name="Line_Repair_D" hidden="1">
          <a:extLst>
            <a:ext uri="{FF2B5EF4-FFF2-40B4-BE49-F238E27FC236}">
              <a16:creationId xmlns:a16="http://schemas.microsoft.com/office/drawing/2014/main" id="{00000000-0008-0000-0000-000041000000}"/>
            </a:ext>
          </a:extLst>
        </xdr:cNvPr>
        <xdr:cNvSpPr/>
      </xdr:nvSpPr>
      <xdr:spPr bwMode="auto">
        <a:xfrm>
          <a:off x="7886700" y="1422400"/>
          <a:ext cx="7772400" cy="2324226"/>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Repair/Supplies Expenses</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D.</a:t>
          </a:r>
          <a:r>
            <a:rPr lang="en-US" sz="1800" b="1" baseline="0">
              <a:solidFill>
                <a:srgbClr val="0066FF"/>
              </a:solidFill>
              <a:latin typeface="Times New Roman" panose="02020603050405020304" pitchFamily="18" charset="0"/>
              <a:cs typeface="Times New Roman" panose="02020603050405020304" pitchFamily="18" charset="0"/>
            </a:rPr>
            <a:t>    Tires and Tubes </a:t>
          </a:r>
          <a:r>
            <a:rPr lang="en-US" sz="1200" b="1" baseline="0">
              <a:solidFill>
                <a:schemeClr val="bg1"/>
              </a:solidFill>
              <a:latin typeface="Times New Roman" panose="02020603050405020304" pitchFamily="18" charset="0"/>
              <a:cs typeface="Times New Roman" panose="02020603050405020304" pitchFamily="18" charset="0"/>
            </a:rPr>
            <a:t>(Direct Input)</a:t>
          </a:r>
          <a:endParaRPr lang="en-US" sz="1200" baseline="0">
            <a:solidFill>
              <a:schemeClr val="bg1"/>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The Tires and Tubes</a:t>
          </a:r>
          <a:r>
            <a:rPr lang="en-US" sz="1200" baseline="0">
              <a:solidFill>
                <a:schemeClr val="tx2">
                  <a:lumMod val="50000"/>
                </a:schemeClr>
              </a:solidFill>
              <a:latin typeface="Times New Roman" panose="02020603050405020304" pitchFamily="18" charset="0"/>
              <a:cs typeface="Times New Roman" panose="02020603050405020304" pitchFamily="18" charset="0"/>
            </a:rPr>
            <a:t> </a:t>
          </a:r>
          <a:r>
            <a:rPr lang="en-US" sz="1200">
              <a:solidFill>
                <a:schemeClr val="tx2">
                  <a:lumMod val="50000"/>
                </a:schemeClr>
              </a:solidFill>
              <a:latin typeface="Times New Roman" panose="02020603050405020304" pitchFamily="18" charset="0"/>
              <a:cs typeface="Times New Roman" panose="02020603050405020304" pitchFamily="18" charset="0"/>
            </a:rPr>
            <a:t>value is normally the total displayed in the ‘Cost of tires’ column from SAP’s MCIS (Standard Analysis) Report.</a:t>
          </a:r>
        </a:p>
      </xdr:txBody>
    </xdr:sp>
    <xdr:clientData/>
  </xdr:oneCellAnchor>
  <xdr:oneCellAnchor>
    <xdr:from>
      <xdr:col>14</xdr:col>
      <xdr:colOff>0</xdr:colOff>
      <xdr:row>8</xdr:row>
      <xdr:rowOff>203200</xdr:rowOff>
    </xdr:from>
    <xdr:ext cx="7772400" cy="2324226"/>
    <xdr:sp macro="" textlink="">
      <xdr:nvSpPr>
        <xdr:cNvPr id="66" name="Line_Repair_E" hidden="1">
          <a:extLst>
            <a:ext uri="{FF2B5EF4-FFF2-40B4-BE49-F238E27FC236}">
              <a16:creationId xmlns:a16="http://schemas.microsoft.com/office/drawing/2014/main" id="{00000000-0008-0000-0000-000042000000}"/>
            </a:ext>
          </a:extLst>
        </xdr:cNvPr>
        <xdr:cNvSpPr/>
      </xdr:nvSpPr>
      <xdr:spPr bwMode="auto">
        <a:xfrm>
          <a:off x="7886700" y="1422400"/>
          <a:ext cx="7772400" cy="2324226"/>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Repair</a:t>
          </a:r>
          <a:r>
            <a:rPr lang="en-US" sz="2400" b="1" baseline="0">
              <a:solidFill>
                <a:schemeClr val="tx1"/>
              </a:solidFill>
              <a:latin typeface="Times New Roman" panose="02020603050405020304" pitchFamily="18" charset="0"/>
              <a:cs typeface="Times New Roman" panose="02020603050405020304" pitchFamily="18" charset="0"/>
            </a:rPr>
            <a:t> Parts</a:t>
          </a:r>
          <a:endParaRPr lang="en-US" sz="2400" b="1">
            <a:solidFill>
              <a:schemeClr val="tx1"/>
            </a:solidFill>
            <a:latin typeface="Times New Roman" panose="02020603050405020304" pitchFamily="18" charset="0"/>
            <a:cs typeface="Times New Roman" panose="02020603050405020304" pitchFamily="18" charset="0"/>
          </a:endParaRP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E.</a:t>
          </a:r>
          <a:r>
            <a:rPr lang="en-US" sz="1800" b="1" baseline="0">
              <a:solidFill>
                <a:srgbClr val="0066FF"/>
              </a:solidFill>
              <a:latin typeface="Times New Roman" panose="02020603050405020304" pitchFamily="18" charset="0"/>
              <a:cs typeface="Times New Roman" panose="02020603050405020304" pitchFamily="18" charset="0"/>
            </a:rPr>
            <a:t>    Repair Parts - External/Internal Material Costs </a:t>
          </a:r>
          <a:r>
            <a:rPr lang="en-US" sz="1200" b="1" baseline="0">
              <a:solidFill>
                <a:schemeClr val="bg1"/>
              </a:solidFill>
              <a:latin typeface="Times New Roman" panose="02020603050405020304" pitchFamily="18" charset="0"/>
              <a:cs typeface="Times New Roman" panose="02020603050405020304" pitchFamily="18" charset="0"/>
            </a:rPr>
            <a:t>(Direct Input)</a:t>
          </a:r>
          <a:endParaRPr lang="en-US" sz="1200" baseline="0">
            <a:solidFill>
              <a:schemeClr val="bg1"/>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The External/Internal Material</a:t>
          </a:r>
          <a:r>
            <a:rPr lang="en-US" sz="1200" baseline="0">
              <a:solidFill>
                <a:schemeClr val="tx2">
                  <a:lumMod val="50000"/>
                </a:schemeClr>
              </a:solidFill>
              <a:latin typeface="Times New Roman" panose="02020603050405020304" pitchFamily="18" charset="0"/>
              <a:cs typeface="Times New Roman" panose="02020603050405020304" pitchFamily="18" charset="0"/>
            </a:rPr>
            <a:t> </a:t>
          </a:r>
          <a:r>
            <a:rPr lang="en-US" sz="1200">
              <a:solidFill>
                <a:schemeClr val="tx2">
                  <a:lumMod val="50000"/>
                </a:schemeClr>
              </a:solidFill>
              <a:latin typeface="Times New Roman" panose="02020603050405020304" pitchFamily="18" charset="0"/>
              <a:cs typeface="Times New Roman" panose="02020603050405020304" pitchFamily="18" charset="0"/>
            </a:rPr>
            <a:t>value is normally the total displayed in the ‘Ext. mat. costs’ and ‘Int. mat.</a:t>
          </a:r>
          <a:r>
            <a:rPr lang="en-US" sz="1200" baseline="0">
              <a:solidFill>
                <a:schemeClr val="tx2">
                  <a:lumMod val="50000"/>
                </a:schemeClr>
              </a:solidFill>
              <a:latin typeface="Times New Roman" panose="02020603050405020304" pitchFamily="18" charset="0"/>
              <a:cs typeface="Times New Roman" panose="02020603050405020304" pitchFamily="18" charset="0"/>
            </a:rPr>
            <a:t> costs</a:t>
          </a:r>
          <a:r>
            <a:rPr lang="en-US" sz="1200">
              <a:solidFill>
                <a:schemeClr val="tx2">
                  <a:lumMod val="50000"/>
                </a:schemeClr>
              </a:solidFill>
              <a:latin typeface="Times New Roman" panose="02020603050405020304" pitchFamily="18" charset="0"/>
              <a:cs typeface="Times New Roman" panose="02020603050405020304" pitchFamily="18" charset="0"/>
            </a:rPr>
            <a:t>’ columns from SAP’s MCIS (Standard Analysis) Report.</a:t>
          </a:r>
        </a:p>
      </xdr:txBody>
    </xdr:sp>
    <xdr:clientData/>
  </xdr:oneCellAnchor>
  <xdr:oneCellAnchor>
    <xdr:from>
      <xdr:col>14</xdr:col>
      <xdr:colOff>0</xdr:colOff>
      <xdr:row>8</xdr:row>
      <xdr:rowOff>203200</xdr:rowOff>
    </xdr:from>
    <xdr:ext cx="7772400" cy="2324226"/>
    <xdr:sp macro="" textlink="">
      <xdr:nvSpPr>
        <xdr:cNvPr id="68" name="Line_Repair_F" hidden="1">
          <a:extLst>
            <a:ext uri="{FF2B5EF4-FFF2-40B4-BE49-F238E27FC236}">
              <a16:creationId xmlns:a16="http://schemas.microsoft.com/office/drawing/2014/main" id="{00000000-0008-0000-0000-000044000000}"/>
            </a:ext>
          </a:extLst>
        </xdr:cNvPr>
        <xdr:cNvSpPr/>
      </xdr:nvSpPr>
      <xdr:spPr bwMode="auto">
        <a:xfrm>
          <a:off x="7886700" y="1422400"/>
          <a:ext cx="7772400" cy="2324226"/>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Repair/Supplies Expenses</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F.</a:t>
          </a:r>
          <a:r>
            <a:rPr lang="en-US" sz="1800" b="1" baseline="0">
              <a:solidFill>
                <a:srgbClr val="0066FF"/>
              </a:solidFill>
              <a:latin typeface="Times New Roman" panose="02020603050405020304" pitchFamily="18" charset="0"/>
              <a:cs typeface="Times New Roman" panose="02020603050405020304" pitchFamily="18" charset="0"/>
            </a:rPr>
            <a:t>    Fuel (Gas &amp; Diesel) </a:t>
          </a:r>
          <a:r>
            <a:rPr lang="en-US" sz="1200" b="1" baseline="0">
              <a:solidFill>
                <a:schemeClr val="bg1"/>
              </a:solidFill>
              <a:latin typeface="Times New Roman" panose="02020603050405020304" pitchFamily="18" charset="0"/>
              <a:cs typeface="Times New Roman" panose="02020603050405020304" pitchFamily="18" charset="0"/>
            </a:rPr>
            <a:t>(Direct Input)</a:t>
          </a:r>
          <a:endParaRPr lang="en-US" sz="1200" baseline="0">
            <a:solidFill>
              <a:schemeClr val="bg1"/>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The Fuel (Gas &amp; Diesel) value is normally the total displayed in the ‘Cost of fuel’ column from SAP’s MCIS (Standard Analysis) Report.</a:t>
          </a:r>
        </a:p>
      </xdr:txBody>
    </xdr:sp>
    <xdr:clientData/>
  </xdr:oneCellAnchor>
  <xdr:oneCellAnchor>
    <xdr:from>
      <xdr:col>14</xdr:col>
      <xdr:colOff>0</xdr:colOff>
      <xdr:row>20</xdr:row>
      <xdr:rowOff>88900</xdr:rowOff>
    </xdr:from>
    <xdr:ext cx="7772400" cy="3916970"/>
    <xdr:sp macro="" textlink="">
      <xdr:nvSpPr>
        <xdr:cNvPr id="73" name="Line_Addl_A" hidden="1">
          <a:extLst>
            <a:ext uri="{FF2B5EF4-FFF2-40B4-BE49-F238E27FC236}">
              <a16:creationId xmlns:a16="http://schemas.microsoft.com/office/drawing/2014/main" id="{00000000-0008-0000-0000-000049000000}"/>
            </a:ext>
          </a:extLst>
        </xdr:cNvPr>
        <xdr:cNvSpPr/>
      </xdr:nvSpPr>
      <xdr:spPr bwMode="auto">
        <a:xfrm>
          <a:off x="7886700" y="3860800"/>
          <a:ext cx="7772400" cy="3916970"/>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Additional Costs</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A.</a:t>
          </a:r>
          <a:r>
            <a:rPr lang="en-US" sz="1800" b="1" baseline="0">
              <a:solidFill>
                <a:srgbClr val="0066FF"/>
              </a:solidFill>
              <a:latin typeface="Times New Roman" panose="02020603050405020304" pitchFamily="18" charset="0"/>
              <a:cs typeface="Times New Roman" panose="02020603050405020304" pitchFamily="18" charset="0"/>
            </a:rPr>
            <a:t>    Major Replacements</a:t>
          </a:r>
          <a:endParaRPr lang="en-US" sz="1800" baseline="0">
            <a:solidFill>
              <a:srgbClr val="0066FF"/>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The TD-19 has line items for Tort Insurance cost and Major Replacement cost.  These line items are to be used to reimburse tort and major vehicle replacement claims for predominately non-state funded programs use of yellow buses when applicable.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Tort and major replacement data must be input into BUD for them to be recognized; otherwise they lose their identity.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There are no transportation object codes for these two line items.  It is a local decision as to which local fund these items are to be paid.  The BUD system does allow it's users to create or add an account to report these costs for reimbursements (Please seek help from the LEA’s finance officer on the procedure).</a:t>
          </a:r>
        </a:p>
      </xdr:txBody>
    </xdr:sp>
    <xdr:clientData/>
  </xdr:oneCellAnchor>
  <xdr:oneCellAnchor>
    <xdr:from>
      <xdr:col>14</xdr:col>
      <xdr:colOff>0</xdr:colOff>
      <xdr:row>20</xdr:row>
      <xdr:rowOff>88900</xdr:rowOff>
    </xdr:from>
    <xdr:ext cx="7772400" cy="3916970"/>
    <xdr:sp macro="" textlink="">
      <xdr:nvSpPr>
        <xdr:cNvPr id="75" name="Line_Addl_B" hidden="1">
          <a:extLst>
            <a:ext uri="{FF2B5EF4-FFF2-40B4-BE49-F238E27FC236}">
              <a16:creationId xmlns:a16="http://schemas.microsoft.com/office/drawing/2014/main" id="{00000000-0008-0000-0000-00004B000000}"/>
            </a:ext>
          </a:extLst>
        </xdr:cNvPr>
        <xdr:cNvSpPr/>
      </xdr:nvSpPr>
      <xdr:spPr bwMode="auto">
        <a:xfrm>
          <a:off x="7886700" y="3860800"/>
          <a:ext cx="7772400" cy="3916970"/>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Additional Costs</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B.</a:t>
          </a:r>
          <a:r>
            <a:rPr lang="en-US" sz="1800" b="1" baseline="0">
              <a:solidFill>
                <a:srgbClr val="0066FF"/>
              </a:solidFill>
              <a:latin typeface="Times New Roman" panose="02020603050405020304" pitchFamily="18" charset="0"/>
              <a:cs typeface="Times New Roman" panose="02020603050405020304" pitchFamily="18" charset="0"/>
            </a:rPr>
            <a:t>    Tort Insurance</a:t>
          </a:r>
          <a:endParaRPr lang="en-US" sz="1800" baseline="0">
            <a:solidFill>
              <a:srgbClr val="0066FF"/>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The TD-19 has line items for Tort Insurance cost and Major Replacement cost.  These line items are to be used to reimburse tort and major vehicle replacement claims for predominately non-state funded programs use of yellow buses when applicable.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Tort and major replacement data must be input into BUD for them to be recognized; otherwise they lose their identity.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There are no transportation object codes for these two line items.  It is a local decision as to which local fund these items are to be paid.  The BUD system does allow it's users to create or add an account to report these costs for reimbursements (Please seek help from the LEA’s finance officer on the procedure).</a:t>
          </a:r>
        </a:p>
      </xdr:txBody>
    </xdr:sp>
    <xdr:clientData/>
  </xdr:oneCellAnchor>
  <xdr:oneCellAnchor>
    <xdr:from>
      <xdr:col>14</xdr:col>
      <xdr:colOff>0</xdr:colOff>
      <xdr:row>26</xdr:row>
      <xdr:rowOff>41275</xdr:rowOff>
    </xdr:from>
    <xdr:ext cx="7772400" cy="6217600"/>
    <xdr:sp macro="" textlink="">
      <xdr:nvSpPr>
        <xdr:cNvPr id="41" name="Line_Addl_Other" hidden="1">
          <a:extLst>
            <a:ext uri="{FF2B5EF4-FFF2-40B4-BE49-F238E27FC236}">
              <a16:creationId xmlns:a16="http://schemas.microsoft.com/office/drawing/2014/main" id="{00000000-0008-0000-0000-000029000000}"/>
            </a:ext>
          </a:extLst>
        </xdr:cNvPr>
        <xdr:cNvSpPr/>
      </xdr:nvSpPr>
      <xdr:spPr bwMode="auto">
        <a:xfrm>
          <a:off x="7886700" y="5080000"/>
          <a:ext cx="7772400" cy="6217600"/>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Additional Costs</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a:t>
          </a:r>
          <a:r>
            <a:rPr lang="en-US" sz="1800" b="1" baseline="0">
              <a:solidFill>
                <a:srgbClr val="0066FF"/>
              </a:solidFill>
              <a:latin typeface="Times New Roman" panose="02020603050405020304" pitchFamily="18" charset="0"/>
              <a:cs typeface="Times New Roman" panose="02020603050405020304" pitchFamily="18" charset="0"/>
            </a:rPr>
            <a:t>    Other </a:t>
          </a:r>
          <a:r>
            <a:rPr lang="en-US" sz="1000" b="1" baseline="0">
              <a:solidFill>
                <a:schemeClr val="bg1"/>
              </a:solidFill>
              <a:latin typeface="Times New Roman" panose="02020603050405020304" pitchFamily="18" charset="0"/>
              <a:cs typeface="Times New Roman" panose="02020603050405020304" pitchFamily="18" charset="0"/>
            </a:rPr>
            <a:t>(Direct Entry)</a:t>
          </a:r>
          <a:endParaRPr lang="en-US" sz="1000" baseline="0">
            <a:solidFill>
              <a:schemeClr val="bg1"/>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b="0">
              <a:solidFill>
                <a:schemeClr val="tx2">
                  <a:lumMod val="50000"/>
                </a:schemeClr>
              </a:solidFill>
              <a:latin typeface="Times New Roman" panose="02020603050405020304" pitchFamily="18" charset="0"/>
              <a:cs typeface="Times New Roman" panose="02020603050405020304" pitchFamily="18" charset="0"/>
            </a:rPr>
            <a:t>Input</a:t>
          </a:r>
          <a:r>
            <a:rPr lang="en-US" sz="1200" b="0" baseline="0">
              <a:solidFill>
                <a:schemeClr val="tx2">
                  <a:lumMod val="50000"/>
                </a:schemeClr>
              </a:solidFill>
              <a:latin typeface="Times New Roman" panose="02020603050405020304" pitchFamily="18" charset="0"/>
              <a:cs typeface="Times New Roman" panose="02020603050405020304" pitchFamily="18" charset="0"/>
            </a:rPr>
            <a:t> the amount(s) that correspond object code and amount.</a:t>
          </a:r>
          <a:endParaRPr lang="en-US" sz="1200" b="0">
            <a:solidFill>
              <a:schemeClr val="tx2">
                <a:lumMod val="50000"/>
              </a:schemeClr>
            </a:solidFill>
            <a:latin typeface="Times New Roman" panose="02020603050405020304" pitchFamily="18" charset="0"/>
            <a:cs typeface="Times New Roman" panose="02020603050405020304" pitchFamily="18" charset="0"/>
          </a:endParaRPr>
        </a:p>
        <a:p>
          <a:pPr lvl="1" algn="l"/>
          <a:endParaRPr lang="en-US" sz="1200" b="1">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b="1">
              <a:solidFill>
                <a:schemeClr val="tx2">
                  <a:lumMod val="50000"/>
                </a:schemeClr>
              </a:solidFill>
              <a:latin typeface="Times New Roman" panose="02020603050405020304" pitchFamily="18" charset="0"/>
              <a:cs typeface="Times New Roman" panose="02020603050405020304" pitchFamily="18" charset="0"/>
            </a:rPr>
            <a:t>Background</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State transportation funds (PRC 56) that are used to provide transportation for students other than to- school and from school should be reimbursed from the responsible program, as indicated in the remainder of this document.  Where possible, costs may be paid directly for the actual expense incurred.  For instance, contracted transportation services for Pre-K students can be paid directly from the appropriate funding source.  Similarly, the cost of a bus driver for an instructional-related field trip can be paid directly by the school, the school district or other funding sources.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Those costs which can not or are not paid directly (i.e., fuel, oil, drivers' salaries if paid from PRC 56) must be reimbursed.  There are four major categories (Full Reimbursement Rate, State Programs Rate, Full Rate-Driver Pd. Separate, State Rate-Driver Pd. Separate); further, the reimbursement into these categories can be computed on a per-mile basis or an annual per-student basis.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The circumstances of the transportation will dictate which is most appropriate.</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In general, most school transportation resources are paid with state funds. For instance, driver and technician salaries, fuel, repair parts, etc. are paid from PRC 056 – Pupil Transportation.</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From time to time, those state resources are used for local purposes.  For instance, working on an activity bus, taking a tire from state inventory and putting it on that activity bus, or driving a school bus to transport students on an educational field trip, are local expenses that are initially paid with state funds.  In such instances, those state funds must be repaid with local funds.</a:t>
          </a:r>
        </a:p>
      </xdr:txBody>
    </xdr:sp>
    <xdr:clientData/>
  </xdr:oneCellAnchor>
  <xdr:oneCellAnchor>
    <xdr:from>
      <xdr:col>14</xdr:col>
      <xdr:colOff>0</xdr:colOff>
      <xdr:row>26</xdr:row>
      <xdr:rowOff>41275</xdr:rowOff>
    </xdr:from>
    <xdr:ext cx="7772400" cy="2147254"/>
    <xdr:sp macro="" textlink="">
      <xdr:nvSpPr>
        <xdr:cNvPr id="76" name="Line_Signature_A" hidden="1">
          <a:extLst>
            <a:ext uri="{FF2B5EF4-FFF2-40B4-BE49-F238E27FC236}">
              <a16:creationId xmlns:a16="http://schemas.microsoft.com/office/drawing/2014/main" id="{00000000-0008-0000-0000-00004C000000}"/>
            </a:ext>
          </a:extLst>
        </xdr:cNvPr>
        <xdr:cNvSpPr/>
      </xdr:nvSpPr>
      <xdr:spPr bwMode="auto">
        <a:xfrm>
          <a:off x="7886700" y="5080000"/>
          <a:ext cx="7772400" cy="2147254"/>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Signature</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Director of Transportation</a:t>
          </a:r>
          <a:endParaRPr lang="en-US" sz="1800" baseline="0">
            <a:solidFill>
              <a:srgbClr val="0066FF"/>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Inpu</a:t>
          </a:r>
          <a:r>
            <a:rPr lang="en-US" sz="1200" baseline="0">
              <a:solidFill>
                <a:schemeClr val="tx2">
                  <a:lumMod val="50000"/>
                </a:schemeClr>
              </a:solidFill>
              <a:latin typeface="Times New Roman" panose="02020603050405020304" pitchFamily="18" charset="0"/>
              <a:cs typeface="Times New Roman" panose="02020603050405020304" pitchFamily="18" charset="0"/>
            </a:rPr>
            <a:t>t date of signature</a:t>
          </a:r>
          <a:endParaRPr lang="en-US" sz="1200">
            <a:solidFill>
              <a:schemeClr val="tx2">
                <a:lumMod val="50000"/>
              </a:schemeClr>
            </a:solidFill>
            <a:latin typeface="Times New Roman" panose="02020603050405020304" pitchFamily="18" charset="0"/>
            <a:cs typeface="Times New Roman" panose="02020603050405020304" pitchFamily="18" charset="0"/>
          </a:endParaRPr>
        </a:p>
      </xdr:txBody>
    </xdr:sp>
    <xdr:clientData/>
  </xdr:oneCellAnchor>
  <xdr:oneCellAnchor>
    <xdr:from>
      <xdr:col>14</xdr:col>
      <xdr:colOff>0</xdr:colOff>
      <xdr:row>26</xdr:row>
      <xdr:rowOff>41275</xdr:rowOff>
    </xdr:from>
    <xdr:ext cx="7772400" cy="2147254"/>
    <xdr:sp macro="" textlink="">
      <xdr:nvSpPr>
        <xdr:cNvPr id="77" name="Line_Signature_B" hidden="1">
          <a:extLst>
            <a:ext uri="{FF2B5EF4-FFF2-40B4-BE49-F238E27FC236}">
              <a16:creationId xmlns:a16="http://schemas.microsoft.com/office/drawing/2014/main" id="{00000000-0008-0000-0000-00004D000000}"/>
            </a:ext>
          </a:extLst>
        </xdr:cNvPr>
        <xdr:cNvSpPr/>
      </xdr:nvSpPr>
      <xdr:spPr bwMode="auto">
        <a:xfrm>
          <a:off x="7886700" y="5080000"/>
          <a:ext cx="7772400" cy="2147254"/>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Signature</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Finance</a:t>
          </a:r>
          <a:r>
            <a:rPr lang="en-US" sz="1800" b="1" baseline="0">
              <a:solidFill>
                <a:srgbClr val="0066FF"/>
              </a:solidFill>
              <a:latin typeface="Times New Roman" panose="02020603050405020304" pitchFamily="18" charset="0"/>
              <a:cs typeface="Times New Roman" panose="02020603050405020304" pitchFamily="18" charset="0"/>
            </a:rPr>
            <a:t> Officer or Designee</a:t>
          </a:r>
          <a:endParaRPr lang="en-US" sz="1800" baseline="0">
            <a:solidFill>
              <a:srgbClr val="0066FF"/>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Input date</a:t>
          </a:r>
          <a:r>
            <a:rPr lang="en-US" sz="1200" baseline="0">
              <a:solidFill>
                <a:schemeClr val="tx2">
                  <a:lumMod val="50000"/>
                </a:schemeClr>
              </a:solidFill>
              <a:latin typeface="Times New Roman" panose="02020603050405020304" pitchFamily="18" charset="0"/>
              <a:cs typeface="Times New Roman" panose="02020603050405020304" pitchFamily="18" charset="0"/>
            </a:rPr>
            <a:t> of signature.</a:t>
          </a:r>
          <a:endParaRPr lang="en-US" sz="1200">
            <a:solidFill>
              <a:schemeClr val="tx2">
                <a:lumMod val="50000"/>
              </a:schemeClr>
            </a:solidFill>
            <a:latin typeface="Times New Roman" panose="02020603050405020304" pitchFamily="18" charset="0"/>
            <a:cs typeface="Times New Roman" panose="02020603050405020304" pitchFamily="18" charset="0"/>
          </a:endParaRPr>
        </a:p>
      </xdr:txBody>
    </xdr:sp>
    <xdr:clientData/>
  </xdr:oneCellAnchor>
  <xdr:oneCellAnchor>
    <xdr:from>
      <xdr:col>14</xdr:col>
      <xdr:colOff>0</xdr:colOff>
      <xdr:row>26</xdr:row>
      <xdr:rowOff>41275</xdr:rowOff>
    </xdr:from>
    <xdr:ext cx="7772400" cy="2147254"/>
    <xdr:sp macro="" textlink="">
      <xdr:nvSpPr>
        <xdr:cNvPr id="34" name="Line_Signature_Other" hidden="1">
          <a:extLst>
            <a:ext uri="{FF2B5EF4-FFF2-40B4-BE49-F238E27FC236}">
              <a16:creationId xmlns:a16="http://schemas.microsoft.com/office/drawing/2014/main" id="{00000000-0008-0000-0000-000022000000}"/>
            </a:ext>
          </a:extLst>
        </xdr:cNvPr>
        <xdr:cNvSpPr/>
      </xdr:nvSpPr>
      <xdr:spPr bwMode="auto">
        <a:xfrm>
          <a:off x="7886700" y="5080000"/>
          <a:ext cx="7772400" cy="2147254"/>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Signature</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Other </a:t>
          </a:r>
          <a:r>
            <a:rPr lang="en-US" sz="1800" b="1" baseline="0">
              <a:solidFill>
                <a:srgbClr val="0066FF"/>
              </a:solidFill>
              <a:latin typeface="Times New Roman" panose="02020603050405020304" pitchFamily="18" charset="0"/>
              <a:cs typeface="Times New Roman" panose="02020603050405020304" pitchFamily="18" charset="0"/>
            </a:rPr>
            <a:t>Designee(s)</a:t>
          </a:r>
          <a:endParaRPr lang="en-US" sz="1800" baseline="0">
            <a:solidFill>
              <a:srgbClr val="0066FF"/>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Input date</a:t>
          </a:r>
          <a:r>
            <a:rPr lang="en-US" sz="1200" baseline="0">
              <a:solidFill>
                <a:schemeClr val="tx2">
                  <a:lumMod val="50000"/>
                </a:schemeClr>
              </a:solidFill>
              <a:latin typeface="Times New Roman" panose="02020603050405020304" pitchFamily="18" charset="0"/>
              <a:cs typeface="Times New Roman" panose="02020603050405020304" pitchFamily="18" charset="0"/>
            </a:rPr>
            <a:t> of signature.</a:t>
          </a:r>
          <a:endParaRPr lang="en-US" sz="1200">
            <a:solidFill>
              <a:schemeClr val="tx2">
                <a:lumMod val="50000"/>
              </a:schemeClr>
            </a:solidFill>
            <a:latin typeface="Times New Roman" panose="02020603050405020304" pitchFamily="18" charset="0"/>
            <a:cs typeface="Times New Roman" panose="02020603050405020304" pitchFamily="18" charset="0"/>
          </a:endParaRPr>
        </a:p>
      </xdr:txBody>
    </xdr:sp>
    <xdr:clientData/>
  </xdr:oneCellAnchor>
  <xdr:oneCellAnchor>
    <xdr:from>
      <xdr:col>14</xdr:col>
      <xdr:colOff>0</xdr:colOff>
      <xdr:row>20</xdr:row>
      <xdr:rowOff>88900</xdr:rowOff>
    </xdr:from>
    <xdr:ext cx="7772400" cy="3209084"/>
    <xdr:sp macro="" textlink="">
      <xdr:nvSpPr>
        <xdr:cNvPr id="29" name="Line_Emp_A" hidden="1">
          <a:extLst>
            <a:ext uri="{FF2B5EF4-FFF2-40B4-BE49-F238E27FC236}">
              <a16:creationId xmlns:a16="http://schemas.microsoft.com/office/drawing/2014/main" id="{00000000-0008-0000-0000-00001D000000}"/>
            </a:ext>
          </a:extLst>
        </xdr:cNvPr>
        <xdr:cNvSpPr/>
      </xdr:nvSpPr>
      <xdr:spPr bwMode="auto">
        <a:xfrm>
          <a:off x="7886700" y="3860800"/>
          <a:ext cx="7772400" cy="3209084"/>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Employee's</a:t>
          </a:r>
          <a:r>
            <a:rPr lang="en-US" sz="2400" b="1" baseline="0">
              <a:solidFill>
                <a:schemeClr val="tx1"/>
              </a:solidFill>
              <a:latin typeface="Times New Roman" panose="02020603050405020304" pitchFamily="18" charset="0"/>
              <a:cs typeface="Times New Roman" panose="02020603050405020304" pitchFamily="18" charset="0"/>
            </a:rPr>
            <a:t> Benefits</a:t>
          </a:r>
          <a:endParaRPr lang="en-US" sz="2400" b="1">
            <a:solidFill>
              <a:schemeClr val="tx1"/>
            </a:solidFill>
            <a:latin typeface="Times New Roman" panose="02020603050405020304" pitchFamily="18" charset="0"/>
            <a:cs typeface="Times New Roman" panose="02020603050405020304" pitchFamily="18" charset="0"/>
          </a:endParaRP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A.</a:t>
          </a:r>
          <a:r>
            <a:rPr lang="en-US" sz="1800" b="1" baseline="0">
              <a:solidFill>
                <a:srgbClr val="0066FF"/>
              </a:solidFill>
              <a:latin typeface="Times New Roman" panose="02020603050405020304" pitchFamily="18" charset="0"/>
              <a:cs typeface="Times New Roman" panose="02020603050405020304" pitchFamily="18" charset="0"/>
            </a:rPr>
            <a:t>    Social Security </a:t>
          </a:r>
          <a:r>
            <a:rPr lang="en-US" sz="1200" b="1" baseline="0">
              <a:solidFill>
                <a:schemeClr val="bg1"/>
              </a:solidFill>
              <a:latin typeface="Times New Roman" panose="02020603050405020304" pitchFamily="18" charset="0"/>
              <a:cs typeface="Times New Roman" panose="02020603050405020304" pitchFamily="18" charset="0"/>
            </a:rPr>
            <a:t>(Direct Input; may be computed on Labor Rate Breakdown Worksheet)</a:t>
          </a: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The refund rates were calculated by using county (and applicable city) annual state and local</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transportation costs along with the number of students transported and miles traveled during the</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current</a:t>
          </a:r>
          <a:r>
            <a:rPr lang="en-US" sz="1200" baseline="0">
              <a:solidFill>
                <a:schemeClr val="tx2">
                  <a:lumMod val="50000"/>
                </a:schemeClr>
              </a:solidFill>
              <a:latin typeface="Times New Roman" panose="02020603050405020304" pitchFamily="18" charset="0"/>
              <a:cs typeface="Times New Roman" panose="02020603050405020304" pitchFamily="18" charset="0"/>
            </a:rPr>
            <a:t> year</a:t>
          </a:r>
          <a:r>
            <a:rPr lang="en-US" sz="1200">
              <a:solidFill>
                <a:schemeClr val="tx2">
                  <a:lumMod val="50000"/>
                </a:schemeClr>
              </a:solidFill>
              <a:latin typeface="Times New Roman" panose="02020603050405020304" pitchFamily="18" charset="0"/>
              <a:cs typeface="Times New Roman" panose="02020603050405020304" pitchFamily="18" charset="0"/>
            </a:rPr>
            <a:t> school year. The cost data include actual state and local personnel, driver and benefit</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costs data taken from the state and local PRC 056 expenditure reports.</a:t>
          </a:r>
        </a:p>
        <a:p>
          <a:pPr lvl="1" algn="l"/>
          <a:endParaRPr lang="en-US" sz="120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We strongly advise LEAs to adjust reimbursement rates to ensure that they fully cover the actual costs</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incurred for providing service.</a:t>
          </a:r>
        </a:p>
      </xdr:txBody>
    </xdr:sp>
    <xdr:clientData/>
  </xdr:oneCellAnchor>
  <xdr:oneCellAnchor>
    <xdr:from>
      <xdr:col>14</xdr:col>
      <xdr:colOff>0</xdr:colOff>
      <xdr:row>20</xdr:row>
      <xdr:rowOff>88900</xdr:rowOff>
    </xdr:from>
    <xdr:ext cx="7772400" cy="3209084"/>
    <xdr:sp macro="" textlink="">
      <xdr:nvSpPr>
        <xdr:cNvPr id="31" name="Line_Emp_B" hidden="1">
          <a:extLst>
            <a:ext uri="{FF2B5EF4-FFF2-40B4-BE49-F238E27FC236}">
              <a16:creationId xmlns:a16="http://schemas.microsoft.com/office/drawing/2014/main" id="{00000000-0008-0000-0000-00001F000000}"/>
            </a:ext>
          </a:extLst>
        </xdr:cNvPr>
        <xdr:cNvSpPr/>
      </xdr:nvSpPr>
      <xdr:spPr bwMode="auto">
        <a:xfrm>
          <a:off x="7886700" y="3860800"/>
          <a:ext cx="7772400" cy="3209084"/>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Employee's Benefits</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B.</a:t>
          </a:r>
          <a:r>
            <a:rPr lang="en-US" sz="1800" b="1" baseline="0">
              <a:solidFill>
                <a:srgbClr val="0066FF"/>
              </a:solidFill>
              <a:latin typeface="Times New Roman" panose="02020603050405020304" pitchFamily="18" charset="0"/>
              <a:cs typeface="Times New Roman" panose="02020603050405020304" pitchFamily="18" charset="0"/>
            </a:rPr>
            <a:t>    Retirement </a:t>
          </a:r>
          <a:r>
            <a:rPr lang="en-US" sz="1200" b="1" baseline="0">
              <a:solidFill>
                <a:schemeClr val="bg1"/>
              </a:solidFill>
              <a:latin typeface="Times New Roman" panose="02020603050405020304" pitchFamily="18" charset="0"/>
              <a:cs typeface="Times New Roman" panose="02020603050405020304" pitchFamily="18" charset="0"/>
            </a:rPr>
            <a:t>(Direct Input; may be computed on Labor Rate Breakdown Worksheet)</a:t>
          </a: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The refund rates were calculated by using county (and applicable city) annual state and local</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transportation costs along with the number of students transported and miles traveled during the</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current year school year. The cost data include actual state and local personnel, driver and benefit</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costs data taken from the state and local PRC 056 expenditure reports.</a:t>
          </a:r>
        </a:p>
        <a:p>
          <a:pPr lvl="1" algn="l"/>
          <a:endParaRPr lang="en-US" sz="120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We strongly advise LEAs to adjust reimbursement rates to ensure that they fully cover the actual costs</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incurred for providing service.</a:t>
          </a:r>
        </a:p>
      </xdr:txBody>
    </xdr:sp>
    <xdr:clientData/>
  </xdr:oneCellAnchor>
  <xdr:oneCellAnchor>
    <xdr:from>
      <xdr:col>14</xdr:col>
      <xdr:colOff>0</xdr:colOff>
      <xdr:row>20</xdr:row>
      <xdr:rowOff>88900</xdr:rowOff>
    </xdr:from>
    <xdr:ext cx="7772400" cy="3386055"/>
    <xdr:sp macro="" textlink="">
      <xdr:nvSpPr>
        <xdr:cNvPr id="32" name="Line_Emp_C" hidden="1">
          <a:extLst>
            <a:ext uri="{FF2B5EF4-FFF2-40B4-BE49-F238E27FC236}">
              <a16:creationId xmlns:a16="http://schemas.microsoft.com/office/drawing/2014/main" id="{00000000-0008-0000-0000-000020000000}"/>
            </a:ext>
          </a:extLst>
        </xdr:cNvPr>
        <xdr:cNvSpPr/>
      </xdr:nvSpPr>
      <xdr:spPr bwMode="auto">
        <a:xfrm>
          <a:off x="7886700" y="3860800"/>
          <a:ext cx="7772400" cy="3386055"/>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Employee's Benefits</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C.</a:t>
          </a:r>
          <a:r>
            <a:rPr lang="en-US" sz="1800" b="1" baseline="0">
              <a:solidFill>
                <a:srgbClr val="0066FF"/>
              </a:solidFill>
              <a:latin typeface="Times New Roman" panose="02020603050405020304" pitchFamily="18" charset="0"/>
              <a:cs typeface="Times New Roman" panose="02020603050405020304" pitchFamily="18" charset="0"/>
            </a:rPr>
            <a:t>    Hospital Insurance </a:t>
          </a:r>
          <a:r>
            <a:rPr lang="en-US" sz="1200" b="1" baseline="0">
              <a:solidFill>
                <a:schemeClr val="bg1"/>
              </a:solidFill>
              <a:latin typeface="Times New Roman" panose="02020603050405020304" pitchFamily="18" charset="0"/>
              <a:cs typeface="Times New Roman" panose="02020603050405020304" pitchFamily="18" charset="0"/>
            </a:rPr>
            <a:t>(Direct Input; may be computed on Labor Rate Breakdown </a:t>
          </a:r>
        </a:p>
        <a:p>
          <a:pPr algn="l"/>
          <a:r>
            <a:rPr lang="en-US" sz="1200" b="1" baseline="0">
              <a:solidFill>
                <a:schemeClr val="bg1"/>
              </a:solidFill>
              <a:latin typeface="Times New Roman" panose="02020603050405020304" pitchFamily="18" charset="0"/>
              <a:cs typeface="Times New Roman" panose="02020603050405020304" pitchFamily="18" charset="0"/>
            </a:rPr>
            <a:t>		               Worksheet)</a:t>
          </a: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The refund rates were calculated by using county (and applicable city) annual state and local</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transportation costs along with the number of students transported and miles traveled during the</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current year school year. The cost data include actual state and local personnel, driver and benefit</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costs data taken from the state and local PRC 056 expenditure reports.</a:t>
          </a:r>
        </a:p>
        <a:p>
          <a:pPr lvl="1" algn="l"/>
          <a:endParaRPr lang="en-US" sz="120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We strongly advise LEAs to adjust reimbursement rates to ensure that they fully cover the actual costs</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incurred for providing service</a:t>
          </a:r>
        </a:p>
      </xdr:txBody>
    </xdr:sp>
    <xdr:clientData/>
  </xdr:oneCellAnchor>
  <mc:AlternateContent xmlns:mc="http://schemas.openxmlformats.org/markup-compatibility/2006">
    <mc:Choice xmlns:a14="http://schemas.microsoft.com/office/drawing/2010/main" Requires="a14">
      <xdr:twoCellAnchor editAs="oneCell">
        <xdr:from>
          <xdr:col>6</xdr:col>
          <xdr:colOff>1009650</xdr:colOff>
          <xdr:row>2</xdr:row>
          <xdr:rowOff>66675</xdr:rowOff>
        </xdr:from>
        <xdr:to>
          <xdr:col>6</xdr:col>
          <xdr:colOff>1924050</xdr:colOff>
          <xdr:row>2</xdr:row>
          <xdr:rowOff>342900</xdr:rowOff>
        </xdr:to>
        <xdr:sp macro="" textlink="">
          <xdr:nvSpPr>
            <xdr:cNvPr id="1061" name="CmdShowInstr"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oneCellAnchor>
    <xdr:from>
      <xdr:col>14</xdr:col>
      <xdr:colOff>0</xdr:colOff>
      <xdr:row>23</xdr:row>
      <xdr:rowOff>146050</xdr:rowOff>
    </xdr:from>
    <xdr:ext cx="7772400" cy="4801827"/>
    <xdr:sp macro="" textlink="">
      <xdr:nvSpPr>
        <xdr:cNvPr id="39" name="Line_Addl_Object" hidden="1">
          <a:hlinkClick xmlns:r="http://schemas.openxmlformats.org/officeDocument/2006/relationships" r:id="rId1"/>
          <a:extLst>
            <a:ext uri="{FF2B5EF4-FFF2-40B4-BE49-F238E27FC236}">
              <a16:creationId xmlns:a16="http://schemas.microsoft.com/office/drawing/2014/main" id="{00000000-0008-0000-0000-000027000000}"/>
            </a:ext>
          </a:extLst>
        </xdr:cNvPr>
        <xdr:cNvSpPr/>
      </xdr:nvSpPr>
      <xdr:spPr bwMode="auto">
        <a:xfrm>
          <a:off x="7886700" y="4470400"/>
          <a:ext cx="7772400" cy="4801827"/>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Additional Costs</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baseline="0">
              <a:solidFill>
                <a:srgbClr val="0066FF"/>
              </a:solidFill>
              <a:latin typeface="Times New Roman" panose="02020603050405020304" pitchFamily="18" charset="0"/>
              <a:cs typeface="Times New Roman" panose="02020603050405020304" pitchFamily="18" charset="0"/>
            </a:rPr>
            <a:t>*      Object Codes</a:t>
          </a:r>
          <a:endParaRPr lang="en-US" sz="1800" baseline="0">
            <a:solidFill>
              <a:srgbClr val="0066FF"/>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Object means the service or commodity obtained as a result of a specific expenditure. Seven major object categories are used in our Chart of Accounts. </a:t>
          </a:r>
        </a:p>
        <a:p>
          <a:pPr lvl="1" algn="l"/>
          <a:endParaRPr lang="en-US" sz="120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100 Salaries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200 Employer Provided Benefits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300 Purchased Services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400 Supplies and Materials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500 Capital Outlay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600 Reserved for Future Use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700 Transfers </a:t>
          </a:r>
        </a:p>
        <a:p>
          <a:pPr lvl="1" algn="l"/>
          <a:endParaRPr lang="en-US" sz="120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These broad categories are subdivided to obtain more detailed information about objects of expenditures. (Category numbers are not valid account codes, example 100, 200 etc.). </a:t>
          </a:r>
        </a:p>
        <a:p>
          <a:pPr lvl="1" algn="l"/>
          <a:endParaRPr lang="en-US" sz="120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u="sng">
              <a:solidFill>
                <a:srgbClr val="0066FF"/>
              </a:solidFill>
              <a:latin typeface="Times New Roman" panose="02020603050405020304" pitchFamily="18" charset="0"/>
              <a:cs typeface="Times New Roman" panose="02020603050405020304" pitchFamily="18" charset="0"/>
            </a:rPr>
            <a:t>Object Code Summary Link</a:t>
          </a:r>
        </a:p>
      </xdr:txBody>
    </xdr:sp>
    <xdr:clientData/>
  </xdr:oneCellAnchor>
  <xdr:oneCellAnchor>
    <xdr:from>
      <xdr:col>14</xdr:col>
      <xdr:colOff>0</xdr:colOff>
      <xdr:row>34</xdr:row>
      <xdr:rowOff>127000</xdr:rowOff>
    </xdr:from>
    <xdr:ext cx="7772400" cy="2162067"/>
    <xdr:sp macro="" textlink="">
      <xdr:nvSpPr>
        <xdr:cNvPr id="40" name="Line_Signature_Titles" hidden="1">
          <a:extLst>
            <a:ext uri="{FF2B5EF4-FFF2-40B4-BE49-F238E27FC236}">
              <a16:creationId xmlns:a16="http://schemas.microsoft.com/office/drawing/2014/main" id="{00000000-0008-0000-0000-000028000000}"/>
            </a:ext>
          </a:extLst>
        </xdr:cNvPr>
        <xdr:cNvSpPr/>
      </xdr:nvSpPr>
      <xdr:spPr bwMode="auto">
        <a:xfrm>
          <a:off x="7886700" y="6908800"/>
          <a:ext cx="7772400" cy="2162067"/>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Signature </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baseline="0">
              <a:solidFill>
                <a:srgbClr val="0066FF"/>
              </a:solidFill>
              <a:latin typeface="Times New Roman" panose="02020603050405020304" pitchFamily="18" charset="0"/>
              <a:cs typeface="Times New Roman" panose="02020603050405020304" pitchFamily="18" charset="0"/>
            </a:rPr>
            <a:t>*      Titles</a:t>
          </a:r>
          <a:r>
            <a:rPr lang="en-US" sz="1800" b="0" baseline="0">
              <a:solidFill>
                <a:srgbClr val="0066FF"/>
              </a:solidFill>
              <a:latin typeface="Times New Roman" panose="02020603050405020304" pitchFamily="18" charset="0"/>
              <a:cs typeface="Times New Roman" panose="02020603050405020304" pitchFamily="18" charset="0"/>
            </a:rPr>
            <a:t> </a:t>
          </a:r>
          <a:r>
            <a:rPr lang="en-US" sz="1200" b="0" baseline="0">
              <a:solidFill>
                <a:schemeClr val="bg1"/>
              </a:solidFill>
              <a:latin typeface="Times New Roman" panose="02020603050405020304" pitchFamily="18" charset="0"/>
              <a:cs typeface="Times New Roman" panose="02020603050405020304" pitchFamily="18" charset="0"/>
            </a:rPr>
            <a:t>(Optional)</a:t>
          </a:r>
          <a:endParaRPr lang="en-US" sz="1200" baseline="0">
            <a:solidFill>
              <a:schemeClr val="bg1"/>
            </a:solidFill>
            <a:latin typeface="Times New Roman" panose="02020603050405020304" pitchFamily="18" charset="0"/>
            <a:cs typeface="Times New Roman" panose="02020603050405020304" pitchFamily="18" charset="0"/>
          </a:endParaRPr>
        </a:p>
        <a:p>
          <a:pPr lvl="1" algn="l"/>
          <a:endParaRPr lang="en-US" sz="120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Input the title(s) of any other</a:t>
          </a:r>
          <a:r>
            <a:rPr lang="en-US" sz="1200" baseline="0">
              <a:solidFill>
                <a:schemeClr val="tx2">
                  <a:lumMod val="50000"/>
                </a:schemeClr>
              </a:solidFill>
              <a:latin typeface="Times New Roman" panose="02020603050405020304" pitchFamily="18" charset="0"/>
              <a:cs typeface="Times New Roman" panose="02020603050405020304" pitchFamily="18" charset="0"/>
            </a:rPr>
            <a:t> officer required to sign the TD-19</a:t>
          </a:r>
          <a:endParaRPr lang="en-US" sz="1200">
            <a:solidFill>
              <a:schemeClr val="tx2">
                <a:lumMod val="50000"/>
              </a:schemeClr>
            </a:solidFill>
            <a:latin typeface="Times New Roman" panose="02020603050405020304" pitchFamily="18" charset="0"/>
            <a:cs typeface="Times New Roman" panose="02020603050405020304" pitchFamily="18" charset="0"/>
          </a:endParaRPr>
        </a:p>
      </xdr:txBody>
    </xdr:sp>
    <xdr:clientData/>
  </xdr:oneCellAnchor>
  <xdr:oneCellAnchor>
    <xdr:from>
      <xdr:col>14</xdr:col>
      <xdr:colOff>0</xdr:colOff>
      <xdr:row>26</xdr:row>
      <xdr:rowOff>41275</xdr:rowOff>
    </xdr:from>
    <xdr:ext cx="7772400" cy="6217600"/>
    <xdr:sp macro="" textlink="">
      <xdr:nvSpPr>
        <xdr:cNvPr id="42" name="Line_Addl_Other_Desc" hidden="1">
          <a:extLst>
            <a:ext uri="{FF2B5EF4-FFF2-40B4-BE49-F238E27FC236}">
              <a16:creationId xmlns:a16="http://schemas.microsoft.com/office/drawing/2014/main" id="{00000000-0008-0000-0000-00002A000000}"/>
            </a:ext>
          </a:extLst>
        </xdr:cNvPr>
        <xdr:cNvSpPr/>
      </xdr:nvSpPr>
      <xdr:spPr bwMode="auto">
        <a:xfrm>
          <a:off x="7886700" y="5080000"/>
          <a:ext cx="7772400" cy="6217600"/>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Additional Costs</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a:t>
          </a:r>
          <a:r>
            <a:rPr lang="en-US" sz="1800" b="1" baseline="0">
              <a:solidFill>
                <a:srgbClr val="0066FF"/>
              </a:solidFill>
              <a:latin typeface="Times New Roman" panose="02020603050405020304" pitchFamily="18" charset="0"/>
              <a:cs typeface="Times New Roman" panose="02020603050405020304" pitchFamily="18" charset="0"/>
            </a:rPr>
            <a:t>    Other </a:t>
          </a:r>
          <a:r>
            <a:rPr lang="en-US" sz="1000" b="1" baseline="0">
              <a:solidFill>
                <a:schemeClr val="bg1"/>
              </a:solidFill>
              <a:latin typeface="Times New Roman" panose="02020603050405020304" pitchFamily="18" charset="0"/>
              <a:cs typeface="Times New Roman" panose="02020603050405020304" pitchFamily="18" charset="0"/>
            </a:rPr>
            <a:t>(Direct Entry)</a:t>
          </a:r>
          <a:endParaRPr lang="en-US" sz="1000" baseline="0">
            <a:solidFill>
              <a:schemeClr val="bg1"/>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b="0">
              <a:solidFill>
                <a:schemeClr val="tx2">
                  <a:lumMod val="50000"/>
                </a:schemeClr>
              </a:solidFill>
              <a:latin typeface="Times New Roman" panose="02020603050405020304" pitchFamily="18" charset="0"/>
              <a:cs typeface="Times New Roman" panose="02020603050405020304" pitchFamily="18" charset="0"/>
            </a:rPr>
            <a:t>Input</a:t>
          </a:r>
          <a:r>
            <a:rPr lang="en-US" sz="1200" b="0" baseline="0">
              <a:solidFill>
                <a:schemeClr val="tx2">
                  <a:lumMod val="50000"/>
                </a:schemeClr>
              </a:solidFill>
              <a:latin typeface="Times New Roman" panose="02020603050405020304" pitchFamily="18" charset="0"/>
              <a:cs typeface="Times New Roman" panose="02020603050405020304" pitchFamily="18" charset="0"/>
            </a:rPr>
            <a:t> a description to the corresponding object code and amount.</a:t>
          </a:r>
          <a:endParaRPr lang="en-US" sz="1200" b="0">
            <a:solidFill>
              <a:schemeClr val="tx2">
                <a:lumMod val="50000"/>
              </a:schemeClr>
            </a:solidFill>
            <a:latin typeface="Times New Roman" panose="02020603050405020304" pitchFamily="18" charset="0"/>
            <a:cs typeface="Times New Roman" panose="02020603050405020304" pitchFamily="18" charset="0"/>
          </a:endParaRPr>
        </a:p>
        <a:p>
          <a:pPr lvl="1" algn="l"/>
          <a:endParaRPr lang="en-US" sz="1200" b="1">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b="1">
              <a:solidFill>
                <a:schemeClr val="tx2">
                  <a:lumMod val="50000"/>
                </a:schemeClr>
              </a:solidFill>
              <a:latin typeface="Times New Roman" panose="02020603050405020304" pitchFamily="18" charset="0"/>
              <a:cs typeface="Times New Roman" panose="02020603050405020304" pitchFamily="18" charset="0"/>
            </a:rPr>
            <a:t>Background</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State transportation funds (PRC 56) that are used to provide transportation for students other than to- school and from school should be reimbursed from the responsible program, as indicated in the remainder of this document.  Where possible, costs may be paid directly for the actual expense incurred.  For instance, contracted transportation services for Pre-K students can be paid directly from the appropriate funding source.  Similarly, the cost of a bus driver for an instructional-related field trip can be paid directly by the school, the school district or other funding sources.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Those costs which can not or are not paid directly (i.e., fuel, oil, drivers' salaries if paid from PRC 56) must be reimbursed.  There are four major categories (Full Reimbursement Rate, State Programs Rate, Full Rate-Driver Pd. Separate, State Rate-Driver Pd. Separate); further, the reimbursement into these categories can be computed on a per-mile basis or an annual per-student basis.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The circumstances of the transportation will dictate which is most appropriate.</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In general, most school transportation resources are paid with state funds. For instance, driver and technician salaries, fuel, repair parts, etc. are paid from PRC 056 – Pupil Transportation.</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 </a:t>
          </a: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From time to time, those state resources are used for local purposes.  For instance, working on an activity bus, taking a tire from state inventory and putting it on that activity bus, or driving a school bus to transport students on an educational field trip, are local expenses that are initially paid with state funds.  In such instances, those state funds must be repaid with local funds.</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19050</xdr:colOff>
      <xdr:row>5</xdr:row>
      <xdr:rowOff>0</xdr:rowOff>
    </xdr:from>
    <xdr:ext cx="3657600" cy="1773562"/>
    <xdr:grpSp>
      <xdr:nvGrpSpPr>
        <xdr:cNvPr id="30" name="Legend_GRP" hidden="1">
          <a:extLst>
            <a:ext uri="{FF2B5EF4-FFF2-40B4-BE49-F238E27FC236}">
              <a16:creationId xmlns:a16="http://schemas.microsoft.com/office/drawing/2014/main" id="{00000000-0008-0000-0100-00001E000000}"/>
            </a:ext>
          </a:extLst>
        </xdr:cNvPr>
        <xdr:cNvGrpSpPr/>
      </xdr:nvGrpSpPr>
      <xdr:grpSpPr>
        <a:xfrm>
          <a:off x="7905750" y="685800"/>
          <a:ext cx="3657600" cy="1773562"/>
          <a:chOff x="8183880" y="3063240"/>
          <a:chExt cx="3657600" cy="1773562"/>
        </a:xfrm>
      </xdr:grpSpPr>
      <xdr:sp macro="" textlink="">
        <xdr:nvSpPr>
          <xdr:cNvPr id="31" name="Legend" hidden="1">
            <a:extLst>
              <a:ext uri="{FF2B5EF4-FFF2-40B4-BE49-F238E27FC236}">
                <a16:creationId xmlns:a16="http://schemas.microsoft.com/office/drawing/2014/main" id="{00000000-0008-0000-0100-00001F000000}"/>
              </a:ext>
            </a:extLst>
          </xdr:cNvPr>
          <xdr:cNvSpPr/>
        </xdr:nvSpPr>
        <xdr:spPr>
          <a:xfrm>
            <a:off x="8183880" y="3063240"/>
            <a:ext cx="3657600" cy="1773562"/>
          </a:xfrm>
          <a:prstGeom prst="rect">
            <a:avLst/>
          </a:prstGeom>
          <a:solidFill>
            <a:schemeClr val="accent1">
              <a:shade val="51000"/>
              <a:satMod val="130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spAutoFit/>
          </a:bodyPr>
          <a:lstStyle/>
          <a:p>
            <a:pPr algn="l"/>
            <a:r>
              <a:rPr lang="en-US" sz="1800" b="1">
                <a:latin typeface="Times New Roman" panose="02020603050405020304" pitchFamily="18" charset="0"/>
                <a:cs typeface="Times New Roman" panose="02020603050405020304" pitchFamily="18" charset="0"/>
              </a:rPr>
              <a:t>Legend</a:t>
            </a:r>
            <a:endParaRPr lang="en-US" sz="1200" b="1">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a:p>
            <a:pPr algn="l"/>
            <a:r>
              <a:rPr lang="en-US" sz="1200" b="1" u="sng">
                <a:latin typeface="Times New Roman" panose="02020603050405020304" pitchFamily="18" charset="0"/>
                <a:cs typeface="Times New Roman" panose="02020603050405020304" pitchFamily="18" charset="0"/>
              </a:rPr>
              <a:t>Cell</a:t>
            </a:r>
            <a:r>
              <a:rPr lang="en-US" sz="1200" b="1" u="none" baseline="0">
                <a:latin typeface="Times New Roman" panose="02020603050405020304" pitchFamily="18" charset="0"/>
                <a:cs typeface="Times New Roman" panose="02020603050405020304" pitchFamily="18" charset="0"/>
              </a:rPr>
              <a:t>          </a:t>
            </a:r>
            <a:r>
              <a:rPr lang="en-US" sz="1200" b="1" u="sng" baseline="0">
                <a:latin typeface="Times New Roman" panose="02020603050405020304" pitchFamily="18" charset="0"/>
                <a:cs typeface="Times New Roman" panose="02020603050405020304" pitchFamily="18" charset="0"/>
              </a:rPr>
              <a:t>Description</a:t>
            </a:r>
          </a:p>
          <a:p>
            <a:pPr algn="l"/>
            <a:r>
              <a:rPr lang="en-US" sz="1200" baseline="0">
                <a:latin typeface="Times New Roman" panose="02020603050405020304" pitchFamily="18" charset="0"/>
                <a:cs typeface="Times New Roman" panose="02020603050405020304" pitchFamily="18" charset="0"/>
              </a:rPr>
              <a:t>                 Required Field - Data (Current year values)</a:t>
            </a:r>
          </a:p>
          <a:p>
            <a:pPr algn="l"/>
            <a:endParaRPr lang="en-US" sz="1200" baseline="0">
              <a:latin typeface="Times New Roman" panose="02020603050405020304" pitchFamily="18" charset="0"/>
              <a:cs typeface="Times New Roman" panose="02020603050405020304" pitchFamily="18" charset="0"/>
            </a:endParaRPr>
          </a:p>
          <a:p>
            <a:pPr algn="l"/>
            <a:r>
              <a:rPr lang="en-US" sz="1200" baseline="0">
                <a:latin typeface="Times New Roman" panose="02020603050405020304" pitchFamily="18" charset="0"/>
                <a:cs typeface="Times New Roman" panose="02020603050405020304" pitchFamily="18" charset="0"/>
              </a:rPr>
              <a:t>                 Calculated Field - Formula(s)</a:t>
            </a:r>
          </a:p>
          <a:p>
            <a:pPr algn="l"/>
            <a:endParaRPr lang="en-US" sz="1200" baseline="0">
              <a:latin typeface="Times New Roman" panose="02020603050405020304" pitchFamily="18" charset="0"/>
              <a:cs typeface="Times New Roman" panose="02020603050405020304" pitchFamily="18" charset="0"/>
            </a:endParaRPr>
          </a:p>
          <a:p>
            <a:pPr algn="l"/>
            <a:r>
              <a:rPr lang="en-US" sz="1200" baseline="0">
                <a:latin typeface="Times New Roman" panose="02020603050405020304" pitchFamily="18" charset="0"/>
                <a:cs typeface="Times New Roman" panose="02020603050405020304" pitchFamily="18" charset="0"/>
              </a:rPr>
              <a:t>                 Calculated Field - User selection allowed</a:t>
            </a:r>
          </a:p>
          <a:p>
            <a:pPr algn="l"/>
            <a:r>
              <a:rPr lang="en-US" sz="1200" baseline="0">
                <a:latin typeface="Times New Roman" panose="02020603050405020304" pitchFamily="18" charset="0"/>
                <a:cs typeface="Times New Roman" panose="02020603050405020304" pitchFamily="18" charset="0"/>
              </a:rPr>
              <a:t>                </a:t>
            </a:r>
            <a:r>
              <a:rPr lang="en-US" sz="1200" baseline="0">
                <a:solidFill>
                  <a:schemeClr val="bg1"/>
                </a:solidFill>
                <a:latin typeface="Times New Roman" panose="02020603050405020304" pitchFamily="18" charset="0"/>
                <a:cs typeface="Times New Roman" panose="02020603050405020304" pitchFamily="18" charset="0"/>
              </a:rPr>
              <a:t> </a:t>
            </a:r>
            <a:endParaRPr lang="en-US" sz="1200">
              <a:latin typeface="Times New Roman" panose="02020603050405020304" pitchFamily="18" charset="0"/>
              <a:cs typeface="Times New Roman" panose="02020603050405020304" pitchFamily="18" charset="0"/>
            </a:endParaRPr>
          </a:p>
        </xdr:txBody>
      </xdr:sp>
      <xdr:sp macro="" textlink="">
        <xdr:nvSpPr>
          <xdr:cNvPr id="32" name="Rectangle 1" hidden="1">
            <a:extLst>
              <a:ext uri="{FF2B5EF4-FFF2-40B4-BE49-F238E27FC236}">
                <a16:creationId xmlns:a16="http://schemas.microsoft.com/office/drawing/2014/main" id="{00000000-0008-0000-0100-000020000000}"/>
              </a:ext>
            </a:extLst>
          </xdr:cNvPr>
          <xdr:cNvSpPr/>
        </xdr:nvSpPr>
        <xdr:spPr>
          <a:xfrm>
            <a:off x="8267700" y="3726180"/>
            <a:ext cx="182880" cy="26456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endParaRPr lang="en-US" sz="1100"/>
          </a:p>
        </xdr:txBody>
      </xdr:sp>
      <xdr:sp macro="" textlink="">
        <xdr:nvSpPr>
          <xdr:cNvPr id="33" name="Rectangle 2" hidden="1">
            <a:extLst>
              <a:ext uri="{FF2B5EF4-FFF2-40B4-BE49-F238E27FC236}">
                <a16:creationId xmlns:a16="http://schemas.microsoft.com/office/drawing/2014/main" id="{00000000-0008-0000-0100-000021000000}"/>
              </a:ext>
            </a:extLst>
          </xdr:cNvPr>
          <xdr:cNvSpPr/>
        </xdr:nvSpPr>
        <xdr:spPr>
          <a:xfrm>
            <a:off x="8267700" y="4056380"/>
            <a:ext cx="182880" cy="264560"/>
          </a:xfrm>
          <a:prstGeom prst="rect">
            <a:avLst/>
          </a:prstGeom>
          <a:solidFill>
            <a:srgbClr val="CC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endParaRPr lang="en-US" sz="1100"/>
          </a:p>
        </xdr:txBody>
      </xdr:sp>
      <xdr:sp macro="" textlink="">
        <xdr:nvSpPr>
          <xdr:cNvPr id="34" name="Rectangle 3" hidden="1">
            <a:extLst>
              <a:ext uri="{FF2B5EF4-FFF2-40B4-BE49-F238E27FC236}">
                <a16:creationId xmlns:a16="http://schemas.microsoft.com/office/drawing/2014/main" id="{00000000-0008-0000-0100-000022000000}"/>
              </a:ext>
            </a:extLst>
          </xdr:cNvPr>
          <xdr:cNvSpPr/>
        </xdr:nvSpPr>
        <xdr:spPr>
          <a:xfrm>
            <a:off x="8267700" y="4386580"/>
            <a:ext cx="182880" cy="264560"/>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endParaRPr lang="en-US" sz="1100"/>
          </a:p>
        </xdr:txBody>
      </xdr:sp>
    </xdr:grpSp>
    <xdr:clientData/>
  </xdr:oneCellAnchor>
  <mc:AlternateContent xmlns:mc="http://schemas.openxmlformats.org/markup-compatibility/2006">
    <mc:Choice xmlns:a14="http://schemas.microsoft.com/office/drawing/2010/main" Requires="a14">
      <xdr:twoCellAnchor editAs="oneCell">
        <xdr:from>
          <xdr:col>6</xdr:col>
          <xdr:colOff>180975</xdr:colOff>
          <xdr:row>2</xdr:row>
          <xdr:rowOff>76200</xdr:rowOff>
        </xdr:from>
        <xdr:to>
          <xdr:col>6</xdr:col>
          <xdr:colOff>1095375</xdr:colOff>
          <xdr:row>2</xdr:row>
          <xdr:rowOff>352425</xdr:rowOff>
        </xdr:to>
        <xdr:sp macro="" textlink="">
          <xdr:nvSpPr>
            <xdr:cNvPr id="2049" name="CmdShowLegend"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2</xdr:row>
          <xdr:rowOff>76200</xdr:rowOff>
        </xdr:from>
        <xdr:to>
          <xdr:col>9</xdr:col>
          <xdr:colOff>104775</xdr:colOff>
          <xdr:row>2</xdr:row>
          <xdr:rowOff>352425</xdr:rowOff>
        </xdr:to>
        <xdr:sp macro="" textlink="">
          <xdr:nvSpPr>
            <xdr:cNvPr id="2050" name="CmdResetForm"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xdr:from>
      <xdr:col>2</xdr:col>
      <xdr:colOff>19050</xdr:colOff>
      <xdr:row>6</xdr:row>
      <xdr:rowOff>161923</xdr:rowOff>
    </xdr:from>
    <xdr:to>
      <xdr:col>6</xdr:col>
      <xdr:colOff>209550</xdr:colOff>
      <xdr:row>10</xdr:row>
      <xdr:rowOff>142873</xdr:rowOff>
    </xdr:to>
    <xdr:sp macro="" textlink="">
      <xdr:nvSpPr>
        <xdr:cNvPr id="10" name="TD-19 Title">
          <a:extLst>
            <a:ext uri="{FF2B5EF4-FFF2-40B4-BE49-F238E27FC236}">
              <a16:creationId xmlns:a16="http://schemas.microsoft.com/office/drawing/2014/main" id="{00000000-0008-0000-0100-00000A000000}"/>
            </a:ext>
          </a:extLst>
        </xdr:cNvPr>
        <xdr:cNvSpPr txBox="1"/>
      </xdr:nvSpPr>
      <xdr:spPr>
        <a:xfrm>
          <a:off x="381000" y="400048"/>
          <a:ext cx="914400" cy="91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Times New Roman" panose="02020603050405020304" pitchFamily="18" charset="0"/>
              <a:cs typeface="Times New Roman" panose="02020603050405020304" pitchFamily="18" charset="0"/>
            </a:rPr>
            <a:t>TD-19</a:t>
          </a:r>
        </a:p>
        <a:p>
          <a:pPr algn="ctr"/>
          <a:r>
            <a:rPr lang="en-US" sz="1000">
              <a:latin typeface="Times New Roman" panose="02020603050405020304" pitchFamily="18" charset="0"/>
              <a:cs typeface="Times New Roman" panose="02020603050405020304" pitchFamily="18" charset="0"/>
            </a:rPr>
            <a:t>01-13-2021</a:t>
          </a:r>
        </a:p>
      </xdr:txBody>
    </xdr:sp>
    <xdr:clientData/>
  </xdr:twoCellAnchor>
  <xdr:oneCellAnchor>
    <xdr:from>
      <xdr:col>14</xdr:col>
      <xdr:colOff>0</xdr:colOff>
      <xdr:row>8</xdr:row>
      <xdr:rowOff>241300</xdr:rowOff>
    </xdr:from>
    <xdr:ext cx="7772400" cy="2678169"/>
    <xdr:sp macro="" textlink="">
      <xdr:nvSpPr>
        <xdr:cNvPr id="14" name="Values_A" hidden="1">
          <a:extLst>
            <a:ext uri="{FF2B5EF4-FFF2-40B4-BE49-F238E27FC236}">
              <a16:creationId xmlns:a16="http://schemas.microsoft.com/office/drawing/2014/main" id="{00000000-0008-0000-0100-00000E000000}"/>
            </a:ext>
          </a:extLst>
        </xdr:cNvPr>
        <xdr:cNvSpPr/>
      </xdr:nvSpPr>
      <xdr:spPr bwMode="auto">
        <a:xfrm>
          <a:off x="7886700" y="1422400"/>
          <a:ext cx="7772400" cy="2678169"/>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Values</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A.</a:t>
          </a:r>
          <a:r>
            <a:rPr lang="en-US" sz="1800" b="1" baseline="0">
              <a:solidFill>
                <a:srgbClr val="0066FF"/>
              </a:solidFill>
              <a:latin typeface="Times New Roman" panose="02020603050405020304" pitchFamily="18" charset="0"/>
              <a:cs typeface="Times New Roman" panose="02020603050405020304" pitchFamily="18" charset="0"/>
            </a:rPr>
            <a:t>    Total Hourly Rate  $25.00</a:t>
          </a:r>
          <a:endParaRPr lang="en-US" sz="1800" baseline="0">
            <a:solidFill>
              <a:srgbClr val="0066FF"/>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The “Labor Rate Breakdown Worksheet” is utilized to break down labor rates into refund categories (Social Security, Retirement, Hospitalization, and Base (salary)).  This breakdown is used when transportation funded mechanics spend time working on local vehicles.  Funds should be refunded to the appropriate categories so those categories accurately reflect the costs of the operation. </a:t>
          </a:r>
        </a:p>
      </xdr:txBody>
    </xdr:sp>
    <xdr:clientData/>
  </xdr:oneCellAnchor>
  <xdr:oneCellAnchor>
    <xdr:from>
      <xdr:col>14</xdr:col>
      <xdr:colOff>0</xdr:colOff>
      <xdr:row>8</xdr:row>
      <xdr:rowOff>241300</xdr:rowOff>
    </xdr:from>
    <xdr:ext cx="7772400" cy="2678169"/>
    <xdr:sp macro="" textlink="">
      <xdr:nvSpPr>
        <xdr:cNvPr id="15" name="Values_B" hidden="1">
          <a:extLst>
            <a:ext uri="{FF2B5EF4-FFF2-40B4-BE49-F238E27FC236}">
              <a16:creationId xmlns:a16="http://schemas.microsoft.com/office/drawing/2014/main" id="{00000000-0008-0000-0100-00000F000000}"/>
            </a:ext>
          </a:extLst>
        </xdr:cNvPr>
        <xdr:cNvSpPr/>
      </xdr:nvSpPr>
      <xdr:spPr bwMode="auto">
        <a:xfrm>
          <a:off x="7886700" y="1422400"/>
          <a:ext cx="7772400" cy="2678169"/>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Values</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B.</a:t>
          </a:r>
          <a:r>
            <a:rPr lang="en-US" sz="1800" b="1" baseline="0">
              <a:solidFill>
                <a:srgbClr val="0066FF"/>
              </a:solidFill>
              <a:latin typeface="Times New Roman" panose="02020603050405020304" pitchFamily="18" charset="0"/>
              <a:cs typeface="Times New Roman" panose="02020603050405020304" pitchFamily="18" charset="0"/>
            </a:rPr>
            <a:t>    Hospital Cost (per year)  $6,306.00</a:t>
          </a:r>
          <a:endParaRPr lang="en-US" sz="1800" baseline="0">
            <a:solidFill>
              <a:srgbClr val="0066FF"/>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The “Labor Rate Breakdown Worksheet” is utilized to break down labor rates into refund categories (Social Security, Retirement, Hospitalization, and Base (salary)).  This breakdown is used when transportation funded mechanics spend time working on local vehicles.  Funds should be refunded to the appropriate categories so those categories accurately reflect the costs of the operation. </a:t>
          </a:r>
        </a:p>
      </xdr:txBody>
    </xdr:sp>
    <xdr:clientData/>
  </xdr:oneCellAnchor>
  <xdr:oneCellAnchor>
    <xdr:from>
      <xdr:col>14</xdr:col>
      <xdr:colOff>0</xdr:colOff>
      <xdr:row>8</xdr:row>
      <xdr:rowOff>241300</xdr:rowOff>
    </xdr:from>
    <xdr:ext cx="7772400" cy="2678169"/>
    <xdr:sp macro="" textlink="">
      <xdr:nvSpPr>
        <xdr:cNvPr id="16" name="Values_C" hidden="1">
          <a:extLst>
            <a:ext uri="{FF2B5EF4-FFF2-40B4-BE49-F238E27FC236}">
              <a16:creationId xmlns:a16="http://schemas.microsoft.com/office/drawing/2014/main" id="{00000000-0008-0000-0100-000010000000}"/>
            </a:ext>
          </a:extLst>
        </xdr:cNvPr>
        <xdr:cNvSpPr/>
      </xdr:nvSpPr>
      <xdr:spPr bwMode="auto">
        <a:xfrm>
          <a:off x="7886700" y="1422400"/>
          <a:ext cx="7772400" cy="2678169"/>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Values</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C.</a:t>
          </a:r>
          <a:r>
            <a:rPr lang="en-US" sz="1800" b="1" baseline="0">
              <a:solidFill>
                <a:srgbClr val="0066FF"/>
              </a:solidFill>
              <a:latin typeface="Times New Roman" panose="02020603050405020304" pitchFamily="18" charset="0"/>
              <a:cs typeface="Times New Roman" panose="02020603050405020304" pitchFamily="18" charset="0"/>
            </a:rPr>
            <a:t>    Retirement Rate - 19.700%</a:t>
          </a:r>
          <a:endParaRPr lang="en-US" sz="1800" baseline="0">
            <a:solidFill>
              <a:srgbClr val="0066FF"/>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The “Labor Rate Breakdown Worksheet” is utilized to break down labor rates into refund categories (Social Security, Retirement, Hospitalization, and Base (salary)).  This breakdown is used when transportation funded mechanics spend time working on local vehicles.  Funds should be refunded to the appropriate categories so those categories accurately reflect the costs of the operation. </a:t>
          </a:r>
        </a:p>
      </xdr:txBody>
    </xdr:sp>
    <xdr:clientData/>
  </xdr:oneCellAnchor>
  <xdr:oneCellAnchor>
    <xdr:from>
      <xdr:col>14</xdr:col>
      <xdr:colOff>0</xdr:colOff>
      <xdr:row>13</xdr:row>
      <xdr:rowOff>47625</xdr:rowOff>
    </xdr:from>
    <xdr:ext cx="7772400" cy="2855141"/>
    <xdr:sp macro="" textlink="">
      <xdr:nvSpPr>
        <xdr:cNvPr id="17" name="Labor_A" hidden="1">
          <a:extLst>
            <a:ext uri="{FF2B5EF4-FFF2-40B4-BE49-F238E27FC236}">
              <a16:creationId xmlns:a16="http://schemas.microsoft.com/office/drawing/2014/main" id="{00000000-0008-0000-0100-000011000000}"/>
            </a:ext>
          </a:extLst>
        </xdr:cNvPr>
        <xdr:cNvSpPr/>
      </xdr:nvSpPr>
      <xdr:spPr bwMode="auto">
        <a:xfrm>
          <a:off x="7886700" y="2438400"/>
          <a:ext cx="7772400" cy="2855141"/>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Labor</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A.</a:t>
          </a:r>
          <a:r>
            <a:rPr lang="en-US" sz="1800" b="1" baseline="0">
              <a:solidFill>
                <a:srgbClr val="0066FF"/>
              </a:solidFill>
              <a:latin typeface="Times New Roman" panose="02020603050405020304" pitchFamily="18" charset="0"/>
              <a:cs typeface="Times New Roman" panose="02020603050405020304" pitchFamily="18" charset="0"/>
            </a:rPr>
            <a:t>    Dollars</a:t>
          </a:r>
          <a:endParaRPr lang="en-US" sz="1800" baseline="0">
            <a:solidFill>
              <a:srgbClr val="0066FF"/>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baseline="0">
              <a:solidFill>
                <a:schemeClr val="tx2">
                  <a:lumMod val="50000"/>
                </a:schemeClr>
              </a:solidFill>
              <a:latin typeface="Times New Roman" panose="02020603050405020304" pitchFamily="18" charset="0"/>
              <a:cs typeface="Times New Roman" panose="02020603050405020304" pitchFamily="18" charset="0"/>
            </a:rPr>
            <a:t>MCIS is the report run in BSIP (Business System Informational Portal) which shows the reported mainenance expenditures (including labor costs) on a group of vehicles.</a:t>
          </a:r>
        </a:p>
        <a:p>
          <a:pPr lvl="1" algn="l"/>
          <a:endParaRPr lang="en-US" sz="12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b="1">
              <a:solidFill>
                <a:schemeClr val="tx2">
                  <a:lumMod val="50000"/>
                </a:schemeClr>
              </a:solidFill>
              <a:latin typeface="Times New Roman" panose="02020603050405020304" pitchFamily="18" charset="0"/>
              <a:cs typeface="Times New Roman" panose="02020603050405020304" pitchFamily="18" charset="0"/>
            </a:rPr>
            <a:t>Note:  </a:t>
          </a:r>
          <a:r>
            <a:rPr lang="en-US" sz="1200">
              <a:solidFill>
                <a:schemeClr val="tx2">
                  <a:lumMod val="50000"/>
                </a:schemeClr>
              </a:solidFill>
              <a:latin typeface="Times New Roman" panose="02020603050405020304" pitchFamily="18" charset="0"/>
              <a:cs typeface="Times New Roman" panose="02020603050405020304" pitchFamily="18" charset="0"/>
            </a:rPr>
            <a:t>If a value is input in line A of Labor ("Dollars") then any value input for line B of Labor ("Hours") is ignored</a:t>
          </a:r>
        </a:p>
      </xdr:txBody>
    </xdr:sp>
    <xdr:clientData/>
  </xdr:oneCellAnchor>
  <xdr:oneCellAnchor>
    <xdr:from>
      <xdr:col>14</xdr:col>
      <xdr:colOff>0</xdr:colOff>
      <xdr:row>19</xdr:row>
      <xdr:rowOff>41275</xdr:rowOff>
    </xdr:from>
    <xdr:ext cx="7772400" cy="2855141"/>
    <xdr:sp macro="" textlink="">
      <xdr:nvSpPr>
        <xdr:cNvPr id="18" name="Labor_B" hidden="1">
          <a:extLst>
            <a:ext uri="{FF2B5EF4-FFF2-40B4-BE49-F238E27FC236}">
              <a16:creationId xmlns:a16="http://schemas.microsoft.com/office/drawing/2014/main" id="{00000000-0008-0000-0100-000012000000}"/>
            </a:ext>
          </a:extLst>
        </xdr:cNvPr>
        <xdr:cNvSpPr/>
      </xdr:nvSpPr>
      <xdr:spPr bwMode="auto">
        <a:xfrm>
          <a:off x="7886700" y="3860800"/>
          <a:ext cx="7772400" cy="2855141"/>
        </a:xfrm>
        <a:prstGeom prst="rect">
          <a:avLst/>
        </a:prstGeom>
        <a:solidFill>
          <a:schemeClr val="bg1">
            <a:lumMod val="6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457200" tIns="457200" rIns="457200" bIns="457200" rtlCol="0" anchor="t" upright="1">
          <a:spAutoFit/>
        </a:bodyPr>
        <a:lstStyle/>
        <a:p>
          <a:pPr algn="l"/>
          <a:r>
            <a:rPr lang="en-US" sz="2400" b="1">
              <a:solidFill>
                <a:schemeClr val="tx1"/>
              </a:solidFill>
              <a:latin typeface="Times New Roman" panose="02020603050405020304" pitchFamily="18" charset="0"/>
              <a:cs typeface="Times New Roman" panose="02020603050405020304" pitchFamily="18" charset="0"/>
            </a:rPr>
            <a:t>Labor</a:t>
          </a:r>
        </a:p>
        <a:p>
          <a:pPr algn="l"/>
          <a:endParaRPr lang="en-US" sz="1800" b="1">
            <a:solidFill>
              <a:srgbClr val="0066FF"/>
            </a:solidFill>
            <a:latin typeface="Times New Roman" panose="02020603050405020304" pitchFamily="18" charset="0"/>
            <a:cs typeface="Times New Roman" panose="02020603050405020304" pitchFamily="18" charset="0"/>
          </a:endParaRPr>
        </a:p>
        <a:p>
          <a:pPr algn="l"/>
          <a:r>
            <a:rPr lang="en-US" sz="1800" b="1">
              <a:solidFill>
                <a:srgbClr val="0066FF"/>
              </a:solidFill>
              <a:latin typeface="Times New Roman" panose="02020603050405020304" pitchFamily="18" charset="0"/>
              <a:cs typeface="Times New Roman" panose="02020603050405020304" pitchFamily="18" charset="0"/>
            </a:rPr>
            <a:t>B.</a:t>
          </a:r>
          <a:r>
            <a:rPr lang="en-US" sz="1800" b="1" baseline="0">
              <a:solidFill>
                <a:srgbClr val="0066FF"/>
              </a:solidFill>
              <a:latin typeface="Times New Roman" panose="02020603050405020304" pitchFamily="18" charset="0"/>
              <a:cs typeface="Times New Roman" panose="02020603050405020304" pitchFamily="18" charset="0"/>
            </a:rPr>
            <a:t>    Hours</a:t>
          </a:r>
          <a:endParaRPr lang="en-US" sz="1800" baseline="0">
            <a:solidFill>
              <a:srgbClr val="0066FF"/>
            </a:solidFill>
            <a:latin typeface="Times New Roman" panose="02020603050405020304" pitchFamily="18" charset="0"/>
            <a:cs typeface="Times New Roman" panose="02020603050405020304" pitchFamily="18" charset="0"/>
          </a:endParaRPr>
        </a:p>
        <a:p>
          <a:pPr algn="l"/>
          <a:endParaRPr lang="en-US" sz="11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a:solidFill>
                <a:schemeClr val="tx2">
                  <a:lumMod val="50000"/>
                </a:schemeClr>
              </a:solidFill>
              <a:latin typeface="Times New Roman" panose="02020603050405020304" pitchFamily="18" charset="0"/>
              <a:cs typeface="Times New Roman" panose="02020603050405020304" pitchFamily="18" charset="0"/>
            </a:rPr>
            <a:t>MCIS is the report run in BSIP (Business System Informational Portal) which shows the reported mainenance expenditures (including labor costs) on a group of vehicles</a:t>
          </a:r>
          <a:r>
            <a:rPr lang="en-US" sz="1200" baseline="0">
              <a:solidFill>
                <a:schemeClr val="tx2">
                  <a:lumMod val="50000"/>
                </a:schemeClr>
              </a:solidFill>
              <a:latin typeface="Times New Roman" panose="02020603050405020304" pitchFamily="18" charset="0"/>
              <a:cs typeface="Times New Roman" panose="02020603050405020304" pitchFamily="18" charset="0"/>
            </a:rPr>
            <a:t>.</a:t>
          </a:r>
        </a:p>
        <a:p>
          <a:pPr lvl="1" algn="l"/>
          <a:endParaRPr lang="en-US" sz="1200" baseline="0">
            <a:solidFill>
              <a:schemeClr val="tx2">
                <a:lumMod val="50000"/>
              </a:schemeClr>
            </a:solidFill>
            <a:latin typeface="Times New Roman" panose="02020603050405020304" pitchFamily="18" charset="0"/>
            <a:cs typeface="Times New Roman" panose="02020603050405020304" pitchFamily="18" charset="0"/>
          </a:endParaRPr>
        </a:p>
        <a:p>
          <a:pPr lvl="1" algn="l"/>
          <a:r>
            <a:rPr lang="en-US" sz="1200" b="1" baseline="0">
              <a:solidFill>
                <a:schemeClr val="tx2">
                  <a:lumMod val="50000"/>
                </a:schemeClr>
              </a:solidFill>
              <a:latin typeface="Times New Roman" panose="02020603050405020304" pitchFamily="18" charset="0"/>
              <a:cs typeface="Times New Roman" panose="02020603050405020304" pitchFamily="18" charset="0"/>
            </a:rPr>
            <a:t>Note:  </a:t>
          </a:r>
          <a:r>
            <a:rPr lang="en-US" sz="1200" baseline="0">
              <a:solidFill>
                <a:schemeClr val="tx2">
                  <a:lumMod val="50000"/>
                </a:schemeClr>
              </a:solidFill>
              <a:latin typeface="Times New Roman" panose="02020603050405020304" pitchFamily="18" charset="0"/>
              <a:cs typeface="Times New Roman" panose="02020603050405020304" pitchFamily="18" charset="0"/>
            </a:rPr>
            <a:t>If a value is input in line A of Labor ("Dollars") then any value input for line B of Labor ("Hours") is ignored.</a:t>
          </a:r>
          <a:endParaRPr lang="en-US" sz="1200">
            <a:solidFill>
              <a:schemeClr val="tx2">
                <a:lumMod val="50000"/>
              </a:schemeClr>
            </a:solidFill>
            <a:latin typeface="Times New Roman" panose="02020603050405020304" pitchFamily="18" charset="0"/>
            <a:cs typeface="Times New Roman" panose="02020603050405020304" pitchFamily="18" charset="0"/>
          </a:endParaRPr>
        </a:p>
      </xdr:txBody>
    </xdr:sp>
    <xdr:clientData/>
  </xdr:oneCellAnchor>
  <mc:AlternateContent xmlns:mc="http://schemas.openxmlformats.org/markup-compatibility/2006">
    <mc:Choice xmlns:a14="http://schemas.microsoft.com/office/drawing/2010/main" Requires="a14">
      <xdr:twoCellAnchor editAs="oneCell">
        <xdr:from>
          <xdr:col>9</xdr:col>
          <xdr:colOff>104775</xdr:colOff>
          <xdr:row>2</xdr:row>
          <xdr:rowOff>76200</xdr:rowOff>
        </xdr:from>
        <xdr:to>
          <xdr:col>9</xdr:col>
          <xdr:colOff>1019175</xdr:colOff>
          <xdr:row>2</xdr:row>
          <xdr:rowOff>352425</xdr:rowOff>
        </xdr:to>
        <xdr:sp macro="" textlink="">
          <xdr:nvSpPr>
            <xdr:cNvPr id="2052" name="CmdPrint"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2</xdr:row>
          <xdr:rowOff>76200</xdr:rowOff>
        </xdr:from>
        <xdr:to>
          <xdr:col>7</xdr:col>
          <xdr:colOff>495300</xdr:colOff>
          <xdr:row>2</xdr:row>
          <xdr:rowOff>352425</xdr:rowOff>
        </xdr:to>
        <xdr:sp macro="" textlink="">
          <xdr:nvSpPr>
            <xdr:cNvPr id="2053" name="CmdShowInstr"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1019175</xdr:colOff>
          <xdr:row>2</xdr:row>
          <xdr:rowOff>76200</xdr:rowOff>
        </xdr:from>
        <xdr:to>
          <xdr:col>11</xdr:col>
          <xdr:colOff>628650</xdr:colOff>
          <xdr:row>2</xdr:row>
          <xdr:rowOff>352425</xdr:rowOff>
        </xdr:to>
        <xdr:sp macro="" textlink="">
          <xdr:nvSpPr>
            <xdr:cNvPr id="2054" name="CmdCarryResults"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7.xml"/><Relationship Id="rId13" Type="http://schemas.openxmlformats.org/officeDocument/2006/relationships/image" Target="../media/image9.emf"/><Relationship Id="rId3" Type="http://schemas.openxmlformats.org/officeDocument/2006/relationships/vmlDrawing" Target="../drawings/vmlDrawing2.vml"/><Relationship Id="rId7" Type="http://schemas.openxmlformats.org/officeDocument/2006/relationships/image" Target="../media/image6.emf"/><Relationship Id="rId12" Type="http://schemas.openxmlformats.org/officeDocument/2006/relationships/control" Target="../activeX/activeX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6.xml"/><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control" Target="../activeX/activeX8.xml"/><Relationship Id="rId4" Type="http://schemas.openxmlformats.org/officeDocument/2006/relationships/control" Target="../activeX/activeX5.xml"/><Relationship Id="rId9" Type="http://schemas.openxmlformats.org/officeDocument/2006/relationships/image" Target="../media/image7.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sheetPr>
  <dimension ref="B1:AH220"/>
  <sheetViews>
    <sheetView showGridLines="0" zoomScaleNormal="100" zoomScaleSheetLayoutView="100" workbookViewId="0">
      <pane ySplit="4" topLeftCell="A5" activePane="bottomLeft" state="frozen"/>
      <selection pane="bottomLeft" activeCell="G13" sqref="G13"/>
    </sheetView>
  </sheetViews>
  <sheetFormatPr defaultColWidth="9.140625" defaultRowHeight="12.75" x14ac:dyDescent="0.2"/>
  <cols>
    <col min="1" max="1" width="2.7109375" style="1" customWidth="1"/>
    <col min="2" max="2" width="10.7109375" style="1" customWidth="1"/>
    <col min="3" max="3" width="2.7109375" style="1" customWidth="1"/>
    <col min="4" max="4" width="2.7109375" style="2" customWidth="1"/>
    <col min="5" max="6" width="2.7109375" style="1" customWidth="1"/>
    <col min="7" max="7" width="30.7109375" style="1" customWidth="1"/>
    <col min="8" max="8" width="10.7109375" style="1" customWidth="1"/>
    <col min="9" max="9" width="0.85546875" style="1" customWidth="1"/>
    <col min="10" max="10" width="18.7109375" style="1" customWidth="1"/>
    <col min="11" max="11" width="0.85546875" style="1" customWidth="1"/>
    <col min="12" max="12" width="18.7109375" style="1" customWidth="1"/>
    <col min="13" max="13" width="10.7109375" style="1" customWidth="1"/>
    <col min="14" max="14" width="2.7109375" style="1" customWidth="1"/>
    <col min="15" max="16" width="8.7109375" style="1" customWidth="1"/>
    <col min="17" max="17" width="1.7109375" style="1" customWidth="1"/>
    <col min="18" max="22" width="8.7109375" style="1" customWidth="1"/>
    <col min="23" max="23" width="1.7109375" style="1" customWidth="1"/>
    <col min="24" max="16384" width="9.140625" style="1"/>
  </cols>
  <sheetData>
    <row r="1" spans="2:34" ht="6" customHeight="1" x14ac:dyDescent="0.2"/>
    <row r="2" spans="2:34" ht="6" customHeight="1" x14ac:dyDescent="0.2">
      <c r="B2" s="80"/>
      <c r="C2" s="80"/>
      <c r="D2" s="81"/>
      <c r="E2" s="80"/>
      <c r="F2" s="80"/>
      <c r="G2" s="80"/>
      <c r="H2" s="80"/>
      <c r="I2" s="80"/>
      <c r="J2" s="80"/>
      <c r="K2" s="80"/>
      <c r="L2" s="80"/>
      <c r="M2" s="80"/>
    </row>
    <row r="3" spans="2:34" ht="30" customHeight="1" x14ac:dyDescent="0.4">
      <c r="B3" s="82" t="s">
        <v>314</v>
      </c>
      <c r="C3" s="80"/>
      <c r="D3" s="81"/>
      <c r="E3" s="80"/>
      <c r="F3" s="80"/>
      <c r="G3" s="80"/>
      <c r="H3" s="80"/>
      <c r="I3" s="80"/>
      <c r="J3" s="80"/>
      <c r="K3" s="80"/>
      <c r="L3" s="106" t="s">
        <v>317</v>
      </c>
      <c r="M3" s="106"/>
    </row>
    <row r="4" spans="2:34" ht="6" customHeight="1" x14ac:dyDescent="0.2">
      <c r="B4" s="80"/>
      <c r="C4" s="80"/>
      <c r="D4" s="81"/>
      <c r="E4" s="80"/>
      <c r="F4" s="80"/>
      <c r="G4" s="80"/>
      <c r="H4" s="80"/>
      <c r="I4" s="80"/>
      <c r="J4" s="80"/>
      <c r="K4" s="80"/>
      <c r="L4" s="80"/>
      <c r="M4" s="80"/>
    </row>
    <row r="5" spans="2:34" ht="6" customHeight="1" x14ac:dyDescent="0.2"/>
    <row r="6" spans="2:34" ht="6" customHeight="1" x14ac:dyDescent="0.2">
      <c r="B6" s="9"/>
      <c r="C6" s="9"/>
      <c r="D6" s="50"/>
      <c r="E6" s="9"/>
      <c r="F6" s="9"/>
      <c r="G6" s="9"/>
      <c r="H6" s="9"/>
      <c r="I6" s="9"/>
      <c r="J6" s="9"/>
      <c r="K6" s="9"/>
      <c r="L6" s="9"/>
      <c r="M6" s="9"/>
    </row>
    <row r="7" spans="2:34" ht="15.75" customHeight="1" x14ac:dyDescent="0.2">
      <c r="B7" s="9"/>
      <c r="C7" s="9"/>
      <c r="D7" s="50"/>
      <c r="E7" s="9"/>
      <c r="F7" s="9"/>
      <c r="G7" s="9"/>
      <c r="H7" s="9"/>
      <c r="I7" s="9"/>
      <c r="J7" s="9"/>
      <c r="K7" s="9"/>
      <c r="L7" s="9"/>
      <c r="M7" s="9"/>
    </row>
    <row r="8" spans="2:34" ht="20.25" customHeight="1" x14ac:dyDescent="0.3">
      <c r="B8" s="9"/>
      <c r="C8" s="107" t="s">
        <v>264</v>
      </c>
      <c r="D8" s="107"/>
      <c r="E8" s="107"/>
      <c r="F8" s="107"/>
      <c r="G8" s="107"/>
      <c r="H8" s="107"/>
      <c r="I8" s="107"/>
      <c r="J8" s="107"/>
      <c r="K8" s="107"/>
      <c r="L8" s="107"/>
      <c r="M8" s="9"/>
    </row>
    <row r="9" spans="2:34" ht="20.25" customHeight="1" x14ac:dyDescent="0.3">
      <c r="B9" s="52" t="s">
        <v>312</v>
      </c>
      <c r="C9" s="51"/>
      <c r="D9" s="51"/>
      <c r="E9" s="51"/>
      <c r="F9" s="51"/>
      <c r="G9" s="51"/>
      <c r="H9" s="51"/>
      <c r="I9" s="51"/>
      <c r="J9" s="51"/>
      <c r="K9" s="51"/>
      <c r="L9" s="51"/>
      <c r="M9" s="9"/>
    </row>
    <row r="10" spans="2:34" ht="18.75" customHeight="1" x14ac:dyDescent="0.25">
      <c r="B10" s="9"/>
      <c r="C10" s="109" t="s">
        <v>263</v>
      </c>
      <c r="D10" s="109"/>
      <c r="E10" s="109"/>
      <c r="F10" s="109"/>
      <c r="G10" s="109"/>
      <c r="H10" s="109"/>
      <c r="I10" s="109"/>
      <c r="J10" s="109"/>
      <c r="K10" s="109"/>
      <c r="L10" s="109"/>
      <c r="M10" s="9"/>
    </row>
    <row r="11" spans="2:34" ht="6" customHeight="1" x14ac:dyDescent="0.2">
      <c r="B11" s="9"/>
      <c r="C11" s="9"/>
      <c r="D11" s="50"/>
      <c r="E11" s="9"/>
      <c r="F11" s="9"/>
      <c r="G11" s="9"/>
      <c r="H11" s="9"/>
      <c r="I11" s="9"/>
      <c r="J11" s="9"/>
      <c r="K11" s="9"/>
      <c r="L11" s="9"/>
      <c r="M11" s="9"/>
    </row>
    <row r="12" spans="2:34" ht="18.75" customHeight="1" x14ac:dyDescent="0.25">
      <c r="B12" s="9"/>
      <c r="C12" s="9"/>
      <c r="D12" s="50"/>
      <c r="E12" s="9"/>
      <c r="F12" s="9"/>
      <c r="G12" s="83" t="s">
        <v>261</v>
      </c>
      <c r="H12" s="49"/>
      <c r="I12" s="9"/>
      <c r="J12" s="83" t="s">
        <v>255</v>
      </c>
      <c r="K12" s="9"/>
      <c r="L12" s="9"/>
      <c r="M12" s="9"/>
      <c r="Z12" s="47"/>
      <c r="AA12" s="47"/>
      <c r="AB12" s="47"/>
      <c r="AC12" s="47"/>
      <c r="AD12" s="47"/>
      <c r="AE12" s="47"/>
      <c r="AF12" s="47"/>
      <c r="AG12" s="47"/>
      <c r="AH12" s="47"/>
    </row>
    <row r="13" spans="2:34" ht="18.75" customHeight="1" x14ac:dyDescent="0.2">
      <c r="B13" s="9"/>
      <c r="C13" s="34"/>
      <c r="D13" s="34"/>
      <c r="E13" s="34"/>
      <c r="F13" s="34"/>
      <c r="G13" s="101" t="s">
        <v>9</v>
      </c>
      <c r="H13" s="9"/>
      <c r="I13" s="31"/>
      <c r="J13" s="105" t="str">
        <f>INDEX(J104:J219,MATCH(G13,G104:G219,0),1)</f>
        <v xml:space="preserve"> </v>
      </c>
      <c r="K13" s="31"/>
      <c r="L13" s="26"/>
      <c r="M13" s="9"/>
      <c r="Z13" s="47"/>
      <c r="AA13" s="47"/>
      <c r="AB13" s="47"/>
      <c r="AC13" s="47"/>
      <c r="AD13" s="47"/>
      <c r="AE13" s="47"/>
      <c r="AF13" s="47"/>
      <c r="AG13" s="47"/>
      <c r="AH13" s="47"/>
    </row>
    <row r="14" spans="2:34" ht="6" customHeight="1" x14ac:dyDescent="0.2">
      <c r="B14" s="9"/>
      <c r="C14" s="9"/>
      <c r="D14" s="50"/>
      <c r="E14" s="9"/>
      <c r="F14" s="9"/>
      <c r="G14" s="9"/>
      <c r="H14" s="9"/>
      <c r="I14" s="12"/>
      <c r="J14" s="9"/>
      <c r="K14" s="12"/>
      <c r="L14" s="11"/>
      <c r="M14" s="9"/>
      <c r="Z14" s="47"/>
      <c r="AA14" s="47"/>
      <c r="AB14" s="47"/>
      <c r="AC14" s="47"/>
      <c r="AD14" s="47"/>
      <c r="AE14" s="47"/>
      <c r="AF14" s="47"/>
      <c r="AG14" s="47"/>
      <c r="AH14" s="47"/>
    </row>
    <row r="15" spans="2:34" ht="18.75" customHeight="1" x14ac:dyDescent="0.25">
      <c r="B15" s="9"/>
      <c r="C15" s="108" t="s">
        <v>288</v>
      </c>
      <c r="D15" s="108"/>
      <c r="E15" s="108"/>
      <c r="F15" s="108"/>
      <c r="G15" s="108"/>
      <c r="H15" s="69"/>
      <c r="I15" s="32"/>
      <c r="J15" s="11"/>
      <c r="K15" s="32"/>
      <c r="L15" s="35"/>
      <c r="M15" s="9"/>
      <c r="Z15" s="47"/>
      <c r="AA15" s="47"/>
      <c r="AB15" s="47"/>
      <c r="AC15" s="47"/>
      <c r="AD15" s="47"/>
      <c r="AE15" s="47"/>
      <c r="AF15" s="47"/>
      <c r="AG15" s="47"/>
      <c r="AH15" s="47"/>
    </row>
    <row r="16" spans="2:34" ht="18.75" customHeight="1" x14ac:dyDescent="0.25">
      <c r="B16" s="9"/>
      <c r="C16" s="70"/>
      <c r="D16" s="99" t="s">
        <v>3</v>
      </c>
      <c r="E16" s="110" t="s">
        <v>289</v>
      </c>
      <c r="F16" s="110"/>
      <c r="G16" s="110"/>
      <c r="H16" s="110"/>
      <c r="I16" s="61"/>
      <c r="J16" s="76"/>
      <c r="K16" s="36"/>
      <c r="L16" s="35"/>
      <c r="M16" s="9"/>
      <c r="Z16" s="47"/>
      <c r="AA16" s="47"/>
      <c r="AB16" s="47"/>
      <c r="AC16" s="47"/>
      <c r="AD16" s="47"/>
      <c r="AE16" s="47"/>
      <c r="AF16" s="47"/>
      <c r="AG16" s="47"/>
      <c r="AH16" s="47"/>
    </row>
    <row r="17" spans="2:34" ht="18.75" customHeight="1" x14ac:dyDescent="0.25">
      <c r="B17" s="9"/>
      <c r="C17" s="7"/>
      <c r="D17" s="99"/>
      <c r="E17" s="7"/>
      <c r="F17" s="7"/>
      <c r="G17" s="71"/>
      <c r="H17" s="71"/>
      <c r="I17" s="42"/>
      <c r="J17" s="28" t="s">
        <v>262</v>
      </c>
      <c r="K17" s="42"/>
      <c r="L17" s="35"/>
      <c r="M17" s="9"/>
    </row>
    <row r="18" spans="2:34" ht="18.75" customHeight="1" x14ac:dyDescent="0.25">
      <c r="B18" s="9"/>
      <c r="C18" s="70"/>
      <c r="D18" s="99" t="s">
        <v>4</v>
      </c>
      <c r="E18" s="110" t="s">
        <v>290</v>
      </c>
      <c r="F18" s="110"/>
      <c r="G18" s="110"/>
      <c r="H18" s="110"/>
      <c r="I18" s="61"/>
      <c r="J18" s="77"/>
      <c r="K18" s="36"/>
      <c r="L18" s="35"/>
      <c r="M18" s="9"/>
      <c r="Z18" s="47"/>
      <c r="AA18" s="47"/>
      <c r="AB18" s="47"/>
      <c r="AC18" s="47"/>
      <c r="AD18" s="47"/>
      <c r="AE18" s="47"/>
      <c r="AF18" s="47"/>
      <c r="AG18" s="47"/>
      <c r="AH18" s="47"/>
    </row>
    <row r="19" spans="2:34" ht="18.75" customHeight="1" x14ac:dyDescent="0.25">
      <c r="B19" s="9"/>
      <c r="C19" s="7"/>
      <c r="D19" s="99"/>
      <c r="E19" s="7"/>
      <c r="F19" s="7"/>
      <c r="G19" s="71"/>
      <c r="H19" s="71"/>
      <c r="I19" s="42"/>
      <c r="J19" s="28" t="s">
        <v>256</v>
      </c>
      <c r="K19" s="42"/>
      <c r="L19" s="35"/>
      <c r="M19" s="9"/>
    </row>
    <row r="20" spans="2:34" ht="18.75" customHeight="1" x14ac:dyDescent="0.25">
      <c r="B20" s="9"/>
      <c r="C20" s="108" t="s">
        <v>252</v>
      </c>
      <c r="D20" s="108"/>
      <c r="E20" s="108"/>
      <c r="F20" s="108"/>
      <c r="G20" s="108"/>
      <c r="H20" s="71"/>
      <c r="I20" s="32"/>
      <c r="J20" s="83" t="s">
        <v>267</v>
      </c>
      <c r="K20" s="32"/>
      <c r="L20" s="83" t="s">
        <v>268</v>
      </c>
      <c r="M20" s="9"/>
      <c r="Z20" s="47"/>
      <c r="AA20" s="47"/>
      <c r="AB20" s="47"/>
      <c r="AC20" s="47"/>
      <c r="AD20" s="47"/>
      <c r="AE20" s="47"/>
      <c r="AF20" s="47"/>
      <c r="AG20" s="47"/>
      <c r="AH20" s="47"/>
    </row>
    <row r="21" spans="2:34" ht="18.75" customHeight="1" x14ac:dyDescent="0.25">
      <c r="B21" s="9"/>
      <c r="C21" s="70"/>
      <c r="D21" s="99" t="s">
        <v>3</v>
      </c>
      <c r="E21" s="110" t="s">
        <v>307</v>
      </c>
      <c r="F21" s="110"/>
      <c r="G21" s="110"/>
      <c r="H21" s="110"/>
      <c r="I21" s="61"/>
      <c r="J21" s="73" t="s">
        <v>265</v>
      </c>
      <c r="K21" s="36"/>
      <c r="L21" s="86"/>
      <c r="M21" s="9"/>
      <c r="Z21" s="47"/>
      <c r="AA21" s="47"/>
      <c r="AB21" s="47"/>
      <c r="AC21" s="47"/>
      <c r="AD21" s="47"/>
      <c r="AE21" s="47"/>
      <c r="AF21" s="47"/>
      <c r="AG21" s="47"/>
      <c r="AH21" s="47"/>
    </row>
    <row r="22" spans="2:34" ht="18.75" customHeight="1" x14ac:dyDescent="0.25">
      <c r="B22" s="9"/>
      <c r="C22" s="70"/>
      <c r="D22" s="99" t="s">
        <v>4</v>
      </c>
      <c r="E22" s="110" t="s">
        <v>308</v>
      </c>
      <c r="F22" s="110"/>
      <c r="G22" s="110"/>
      <c r="H22" s="110"/>
      <c r="I22" s="61"/>
      <c r="J22" s="73" t="s">
        <v>266</v>
      </c>
      <c r="K22" s="36"/>
      <c r="L22" s="65"/>
      <c r="M22" s="9"/>
      <c r="Z22" s="47"/>
      <c r="AA22" s="47"/>
      <c r="AB22" s="47"/>
      <c r="AC22" s="47"/>
      <c r="AD22" s="47"/>
      <c r="AE22" s="47"/>
      <c r="AF22" s="47"/>
      <c r="AG22" s="47"/>
      <c r="AH22" s="47"/>
    </row>
    <row r="23" spans="2:34" ht="6" customHeight="1" x14ac:dyDescent="0.25">
      <c r="B23" s="9"/>
      <c r="C23" s="7"/>
      <c r="D23" s="99"/>
      <c r="E23" s="7"/>
      <c r="F23" s="7"/>
      <c r="G23" s="7"/>
      <c r="H23" s="71"/>
      <c r="I23" s="12"/>
      <c r="J23" s="7"/>
      <c r="K23" s="12"/>
      <c r="L23" s="9"/>
      <c r="M23" s="9"/>
      <c r="Z23" s="47"/>
      <c r="AA23" s="47"/>
      <c r="AB23" s="47"/>
      <c r="AC23" s="47"/>
      <c r="AD23" s="47"/>
      <c r="AE23" s="47"/>
      <c r="AF23" s="47"/>
      <c r="AG23" s="47"/>
      <c r="AH23" s="47"/>
    </row>
    <row r="24" spans="2:34" ht="18.75" customHeight="1" x14ac:dyDescent="0.25">
      <c r="B24" s="9"/>
      <c r="C24" s="108" t="s">
        <v>269</v>
      </c>
      <c r="D24" s="108"/>
      <c r="E24" s="108"/>
      <c r="F24" s="108"/>
      <c r="G24" s="108"/>
      <c r="H24" s="102"/>
      <c r="I24" s="32"/>
      <c r="J24" s="68"/>
      <c r="K24" s="32"/>
      <c r="L24" s="48"/>
      <c r="M24" s="9"/>
      <c r="Z24" s="47"/>
      <c r="AA24" s="47"/>
      <c r="AB24" s="47"/>
      <c r="AC24" s="47"/>
      <c r="AD24" s="47"/>
      <c r="AE24" s="47"/>
      <c r="AF24" s="47"/>
      <c r="AG24" s="47"/>
      <c r="AH24" s="47"/>
    </row>
    <row r="25" spans="2:34" ht="18.75" customHeight="1" x14ac:dyDescent="0.25">
      <c r="B25" s="9"/>
      <c r="C25" s="103"/>
      <c r="D25" s="104" t="s">
        <v>3</v>
      </c>
      <c r="E25" s="111" t="s">
        <v>270</v>
      </c>
      <c r="F25" s="111"/>
      <c r="G25" s="111"/>
      <c r="H25" s="111"/>
      <c r="I25" s="61"/>
      <c r="J25" s="73" t="s">
        <v>271</v>
      </c>
      <c r="K25" s="36"/>
      <c r="L25" s="65"/>
      <c r="M25" s="9"/>
      <c r="Z25" s="47"/>
      <c r="AA25" s="47"/>
      <c r="AB25" s="47"/>
      <c r="AC25" s="47"/>
      <c r="AD25" s="47"/>
      <c r="AE25" s="47"/>
      <c r="AF25" s="47"/>
      <c r="AG25" s="47"/>
      <c r="AH25" s="47"/>
    </row>
    <row r="26" spans="2:34" ht="18.75" customHeight="1" x14ac:dyDescent="0.25">
      <c r="B26" s="9"/>
      <c r="C26" s="70"/>
      <c r="D26" s="99" t="s">
        <v>4</v>
      </c>
      <c r="E26" s="110" t="s">
        <v>272</v>
      </c>
      <c r="F26" s="110"/>
      <c r="G26" s="110"/>
      <c r="H26" s="110"/>
      <c r="I26" s="61"/>
      <c r="J26" s="73" t="s">
        <v>273</v>
      </c>
      <c r="K26" s="36"/>
      <c r="L26" s="65"/>
      <c r="M26" s="9"/>
      <c r="P26" s="63"/>
      <c r="Z26" s="47"/>
      <c r="AA26" s="47"/>
      <c r="AB26" s="47"/>
      <c r="AC26" s="47"/>
      <c r="AD26" s="47"/>
      <c r="AE26" s="47"/>
      <c r="AF26" s="47"/>
      <c r="AG26" s="47"/>
      <c r="AH26" s="47"/>
    </row>
    <row r="27" spans="2:34" ht="18.75" customHeight="1" x14ac:dyDescent="0.25">
      <c r="B27" s="9"/>
      <c r="C27" s="70"/>
      <c r="D27" s="99" t="s">
        <v>5</v>
      </c>
      <c r="E27" s="110" t="s">
        <v>2</v>
      </c>
      <c r="F27" s="110"/>
      <c r="G27" s="110"/>
      <c r="H27" s="110"/>
      <c r="I27" s="61"/>
      <c r="J27" s="73" t="s">
        <v>274</v>
      </c>
      <c r="K27" s="36"/>
      <c r="L27" s="65"/>
      <c r="M27" s="9"/>
      <c r="Z27" s="47"/>
      <c r="AA27" s="47"/>
      <c r="AB27" s="47"/>
      <c r="AC27" s="47"/>
      <c r="AD27" s="47"/>
      <c r="AE27" s="47"/>
      <c r="AF27" s="47"/>
      <c r="AG27" s="47"/>
      <c r="AH27" s="47"/>
    </row>
    <row r="28" spans="2:34" ht="18.75" customHeight="1" x14ac:dyDescent="0.25">
      <c r="B28" s="9"/>
      <c r="C28" s="70"/>
      <c r="D28" s="99" t="s">
        <v>6</v>
      </c>
      <c r="E28" s="110" t="s">
        <v>275</v>
      </c>
      <c r="F28" s="110"/>
      <c r="G28" s="110"/>
      <c r="H28" s="110"/>
      <c r="I28" s="61"/>
      <c r="J28" s="73" t="s">
        <v>276</v>
      </c>
      <c r="K28" s="36"/>
      <c r="L28" s="65"/>
      <c r="M28" s="9"/>
      <c r="Z28" s="47"/>
      <c r="AA28" s="47"/>
      <c r="AB28" s="47"/>
      <c r="AC28" s="47"/>
      <c r="AD28" s="47"/>
      <c r="AE28" s="47"/>
      <c r="AF28" s="47"/>
      <c r="AG28" s="47"/>
      <c r="AH28" s="47"/>
    </row>
    <row r="29" spans="2:34" ht="18.75" customHeight="1" x14ac:dyDescent="0.3">
      <c r="B29" s="9"/>
      <c r="C29" s="70"/>
      <c r="D29" s="99" t="s">
        <v>7</v>
      </c>
      <c r="E29" s="113" t="s">
        <v>309</v>
      </c>
      <c r="F29" s="113"/>
      <c r="G29" s="113"/>
      <c r="H29" s="113"/>
      <c r="I29" s="61"/>
      <c r="J29" s="73" t="s">
        <v>277</v>
      </c>
      <c r="K29" s="36"/>
      <c r="L29" s="87"/>
      <c r="M29" s="9"/>
      <c r="Z29" s="43"/>
      <c r="AA29" s="43"/>
      <c r="AB29" s="43"/>
      <c r="AC29" s="43"/>
      <c r="AD29" s="43"/>
      <c r="AE29" s="43"/>
      <c r="AF29" s="43"/>
      <c r="AG29" s="43"/>
      <c r="AH29" s="44"/>
    </row>
    <row r="30" spans="2:34" ht="18.75" customHeight="1" x14ac:dyDescent="0.25">
      <c r="B30" s="9"/>
      <c r="C30" s="70"/>
      <c r="D30" s="99" t="s">
        <v>8</v>
      </c>
      <c r="E30" s="110" t="s">
        <v>278</v>
      </c>
      <c r="F30" s="110"/>
      <c r="G30" s="110"/>
      <c r="H30" s="110"/>
      <c r="I30" s="61"/>
      <c r="J30" s="73" t="s">
        <v>279</v>
      </c>
      <c r="K30" s="36"/>
      <c r="L30" s="65"/>
      <c r="M30" s="9"/>
      <c r="Z30" s="47"/>
      <c r="AA30" s="47"/>
      <c r="AB30" s="47"/>
      <c r="AC30" s="47"/>
      <c r="AD30" s="47"/>
      <c r="AE30" s="47"/>
      <c r="AF30" s="47"/>
      <c r="AG30" s="47"/>
      <c r="AH30" s="47"/>
    </row>
    <row r="31" spans="2:34" ht="6" customHeight="1" x14ac:dyDescent="0.25">
      <c r="B31" s="9"/>
      <c r="C31" s="7"/>
      <c r="D31" s="99"/>
      <c r="E31" s="7"/>
      <c r="F31" s="7"/>
      <c r="G31" s="7"/>
      <c r="H31" s="71"/>
      <c r="I31" s="12"/>
      <c r="J31" s="7"/>
      <c r="K31" s="12"/>
      <c r="L31" s="9"/>
      <c r="M31" s="9"/>
      <c r="Z31" s="47"/>
      <c r="AA31" s="47"/>
      <c r="AB31" s="47"/>
      <c r="AC31" s="47"/>
      <c r="AD31" s="47"/>
      <c r="AE31" s="47"/>
      <c r="AF31" s="47"/>
      <c r="AG31" s="47"/>
      <c r="AH31" s="47"/>
    </row>
    <row r="32" spans="2:34" ht="18.75" customHeight="1" x14ac:dyDescent="0.25">
      <c r="B32" s="9"/>
      <c r="C32" s="108" t="s">
        <v>306</v>
      </c>
      <c r="D32" s="108"/>
      <c r="E32" s="108"/>
      <c r="F32" s="108"/>
      <c r="G32" s="108"/>
      <c r="H32" s="71"/>
      <c r="I32" s="32"/>
      <c r="J32" s="68"/>
      <c r="K32" s="32"/>
      <c r="L32" s="48"/>
      <c r="M32" s="9"/>
      <c r="Z32" s="47"/>
      <c r="AA32" s="47"/>
      <c r="AB32" s="47"/>
      <c r="AC32" s="47"/>
      <c r="AD32" s="47"/>
      <c r="AE32" s="47"/>
      <c r="AF32" s="47"/>
      <c r="AG32" s="47"/>
      <c r="AH32" s="47"/>
    </row>
    <row r="33" spans="2:34" ht="18.75" customHeight="1" x14ac:dyDescent="0.25">
      <c r="B33" s="9"/>
      <c r="C33" s="70"/>
      <c r="D33" s="99" t="s">
        <v>3</v>
      </c>
      <c r="E33" s="110" t="s">
        <v>253</v>
      </c>
      <c r="F33" s="110"/>
      <c r="G33" s="110"/>
      <c r="H33" s="110"/>
      <c r="I33" s="61"/>
      <c r="J33" s="73" t="s">
        <v>282</v>
      </c>
      <c r="K33" s="36"/>
      <c r="L33" s="86"/>
      <c r="M33" s="9"/>
      <c r="Z33" s="47"/>
      <c r="AA33" s="47"/>
      <c r="AB33" s="47"/>
      <c r="AC33" s="47"/>
      <c r="AD33" s="47"/>
      <c r="AE33" s="47"/>
      <c r="AF33" s="47"/>
      <c r="AG33" s="47"/>
      <c r="AH33" s="47"/>
    </row>
    <row r="34" spans="2:34" ht="18.75" customHeight="1" x14ac:dyDescent="0.25">
      <c r="B34" s="9"/>
      <c r="C34" s="70"/>
      <c r="D34" s="99" t="s">
        <v>4</v>
      </c>
      <c r="E34" s="110" t="s">
        <v>254</v>
      </c>
      <c r="F34" s="110"/>
      <c r="G34" s="110"/>
      <c r="H34" s="110"/>
      <c r="I34" s="61"/>
      <c r="J34" s="73" t="s">
        <v>283</v>
      </c>
      <c r="K34" s="36"/>
      <c r="L34" s="86"/>
      <c r="M34" s="9"/>
      <c r="Z34" s="47"/>
      <c r="AA34" s="47"/>
      <c r="AB34" s="47"/>
      <c r="AC34" s="47"/>
      <c r="AD34" s="47"/>
      <c r="AE34" s="47"/>
      <c r="AF34" s="47"/>
      <c r="AG34" s="47"/>
      <c r="AH34" s="47"/>
    </row>
    <row r="35" spans="2:34" ht="18.75" customHeight="1" x14ac:dyDescent="0.25">
      <c r="B35" s="9"/>
      <c r="C35" s="70"/>
      <c r="D35" s="99" t="s">
        <v>5</v>
      </c>
      <c r="E35" s="110" t="s">
        <v>310</v>
      </c>
      <c r="F35" s="110"/>
      <c r="G35" s="110"/>
      <c r="H35" s="110"/>
      <c r="I35" s="61"/>
      <c r="J35" s="73" t="s">
        <v>284</v>
      </c>
      <c r="K35" s="36"/>
      <c r="L35" s="86"/>
      <c r="M35" s="9"/>
      <c r="Z35" s="47"/>
      <c r="AA35" s="47"/>
      <c r="AB35" s="47"/>
      <c r="AC35" s="47"/>
      <c r="AD35" s="47"/>
      <c r="AE35" s="47"/>
      <c r="AF35" s="47"/>
      <c r="AG35" s="47"/>
      <c r="AH35" s="47"/>
    </row>
    <row r="36" spans="2:34" ht="6" customHeight="1" x14ac:dyDescent="0.2">
      <c r="B36" s="9"/>
      <c r="C36" s="9"/>
      <c r="D36" s="50"/>
      <c r="E36" s="9"/>
      <c r="F36" s="9"/>
      <c r="G36" s="9"/>
      <c r="H36" s="9"/>
      <c r="I36" s="12"/>
      <c r="J36" s="9"/>
      <c r="K36" s="12"/>
      <c r="L36" s="11"/>
      <c r="M36" s="9"/>
      <c r="Z36" s="47"/>
      <c r="AA36" s="47"/>
      <c r="AB36" s="47"/>
      <c r="AC36" s="47"/>
      <c r="AD36" s="47"/>
      <c r="AE36" s="47"/>
      <c r="AF36" s="47"/>
      <c r="AG36" s="47"/>
      <c r="AH36" s="47"/>
    </row>
    <row r="37" spans="2:34" ht="18.75" customHeight="1" thickBot="1" x14ac:dyDescent="0.3">
      <c r="B37" s="9"/>
      <c r="C37" s="70"/>
      <c r="D37" s="99"/>
      <c r="E37" s="98"/>
      <c r="F37" s="98"/>
      <c r="G37" s="100"/>
      <c r="H37" s="73"/>
      <c r="I37" s="100"/>
      <c r="J37" s="84" t="s">
        <v>286</v>
      </c>
      <c r="K37" s="36"/>
      <c r="L37" s="88" t="str">
        <f>IF(SUM(L21:L22,L25:L30,,L33:L35),SUM(L21:L22,L25:L30,,L33:L35),"")</f>
        <v/>
      </c>
      <c r="M37" s="9"/>
      <c r="Z37" s="47"/>
      <c r="AA37" s="47"/>
      <c r="AB37" s="47"/>
      <c r="AC37" s="47"/>
      <c r="AD37" s="47"/>
      <c r="AE37" s="47"/>
      <c r="AF37" s="47"/>
      <c r="AG37" s="47"/>
      <c r="AH37" s="47"/>
    </row>
    <row r="38" spans="2:34" ht="6" customHeight="1" thickTop="1" x14ac:dyDescent="0.25">
      <c r="B38" s="9"/>
      <c r="C38" s="7"/>
      <c r="D38" s="99"/>
      <c r="E38" s="7"/>
      <c r="F38" s="7"/>
      <c r="G38" s="7"/>
      <c r="H38" s="7"/>
      <c r="I38" s="74"/>
      <c r="J38" s="7"/>
      <c r="K38" s="12"/>
      <c r="L38" s="11"/>
      <c r="M38" s="9"/>
      <c r="Z38" s="47"/>
      <c r="AA38" s="47"/>
      <c r="AB38" s="47"/>
      <c r="AC38" s="47"/>
      <c r="AD38" s="47"/>
      <c r="AE38" s="47"/>
      <c r="AF38" s="47"/>
      <c r="AG38" s="47"/>
      <c r="AH38" s="47"/>
    </row>
    <row r="39" spans="2:34" ht="18.75" customHeight="1" x14ac:dyDescent="0.25">
      <c r="B39" s="9"/>
      <c r="C39" s="108" t="s">
        <v>285</v>
      </c>
      <c r="D39" s="108"/>
      <c r="E39" s="108"/>
      <c r="F39" s="108"/>
      <c r="G39" s="108"/>
      <c r="H39" s="68"/>
      <c r="I39" s="75"/>
      <c r="J39" s="83" t="s">
        <v>267</v>
      </c>
      <c r="K39" s="32"/>
      <c r="L39" s="83" t="s">
        <v>268</v>
      </c>
      <c r="M39" s="9"/>
      <c r="Z39" s="47"/>
      <c r="AA39" s="47"/>
      <c r="AB39" s="47"/>
      <c r="AC39" s="47"/>
      <c r="AD39" s="47"/>
      <c r="AE39" s="47"/>
      <c r="AF39" s="47"/>
      <c r="AG39" s="47"/>
      <c r="AH39" s="47"/>
    </row>
    <row r="40" spans="2:34" ht="18.75" customHeight="1" x14ac:dyDescent="0.25">
      <c r="B40" s="9"/>
      <c r="C40" s="70"/>
      <c r="D40" s="99" t="s">
        <v>3</v>
      </c>
      <c r="E40" s="110" t="s">
        <v>311</v>
      </c>
      <c r="F40" s="110"/>
      <c r="G40" s="110"/>
      <c r="H40" s="110"/>
      <c r="I40" s="100"/>
      <c r="J40" s="96"/>
      <c r="K40" s="36"/>
      <c r="L40" s="65"/>
      <c r="M40" s="9"/>
      <c r="Z40" s="47"/>
      <c r="AA40" s="47"/>
      <c r="AB40" s="47"/>
      <c r="AC40" s="47"/>
      <c r="AD40" s="47"/>
      <c r="AE40" s="47"/>
      <c r="AF40" s="47"/>
      <c r="AG40" s="47"/>
      <c r="AH40" s="47"/>
    </row>
    <row r="41" spans="2:34" ht="18.75" customHeight="1" x14ac:dyDescent="0.25">
      <c r="B41" s="9"/>
      <c r="C41" s="70"/>
      <c r="D41" s="99" t="s">
        <v>4</v>
      </c>
      <c r="E41" s="110" t="s">
        <v>291</v>
      </c>
      <c r="F41" s="110"/>
      <c r="G41" s="110"/>
      <c r="H41" s="110"/>
      <c r="I41" s="100"/>
      <c r="J41" s="96"/>
      <c r="K41" s="36"/>
      <c r="L41" s="65"/>
      <c r="M41" s="9"/>
      <c r="Z41" s="47"/>
      <c r="AA41" s="47"/>
      <c r="AB41" s="47"/>
      <c r="AC41" s="47"/>
      <c r="AD41" s="47"/>
      <c r="AE41" s="47"/>
      <c r="AF41" s="47"/>
      <c r="AG41" s="47"/>
      <c r="AH41" s="47"/>
    </row>
    <row r="42" spans="2:34" ht="18.75" customHeight="1" x14ac:dyDescent="0.25">
      <c r="B42" s="9"/>
      <c r="C42" s="70"/>
      <c r="D42" s="99" t="s">
        <v>5</v>
      </c>
      <c r="E42" s="114"/>
      <c r="F42" s="114"/>
      <c r="G42" s="114"/>
      <c r="H42" s="114"/>
      <c r="I42" s="100"/>
      <c r="J42" s="96"/>
      <c r="K42" s="36"/>
      <c r="L42" s="65"/>
      <c r="M42" s="9"/>
      <c r="Z42" s="47"/>
      <c r="AA42" s="47"/>
      <c r="AB42" s="47"/>
      <c r="AC42" s="47"/>
      <c r="AD42" s="47"/>
      <c r="AE42" s="47"/>
      <c r="AF42" s="47"/>
      <c r="AG42" s="47"/>
      <c r="AH42" s="47"/>
    </row>
    <row r="43" spans="2:34" ht="18.75" customHeight="1" x14ac:dyDescent="0.25">
      <c r="B43" s="9"/>
      <c r="C43" s="70"/>
      <c r="D43" s="99" t="s">
        <v>6</v>
      </c>
      <c r="E43" s="114"/>
      <c r="F43" s="114"/>
      <c r="G43" s="114"/>
      <c r="H43" s="114"/>
      <c r="I43" s="100"/>
      <c r="J43" s="96"/>
      <c r="K43" s="36"/>
      <c r="L43" s="65"/>
      <c r="M43" s="9"/>
      <c r="Z43" s="47"/>
      <c r="AA43" s="47"/>
      <c r="AB43" s="47"/>
      <c r="AC43" s="47"/>
      <c r="AD43" s="47"/>
      <c r="AE43" s="47"/>
      <c r="AF43" s="47"/>
      <c r="AG43" s="47"/>
      <c r="AH43" s="47"/>
    </row>
    <row r="44" spans="2:34" ht="18.75" customHeight="1" x14ac:dyDescent="0.25">
      <c r="B44" s="9"/>
      <c r="C44" s="70"/>
      <c r="D44" s="99" t="s">
        <v>7</v>
      </c>
      <c r="E44" s="114"/>
      <c r="F44" s="114"/>
      <c r="G44" s="114"/>
      <c r="H44" s="114"/>
      <c r="I44" s="100"/>
      <c r="J44" s="96"/>
      <c r="K44" s="36"/>
      <c r="L44" s="65"/>
      <c r="M44" s="9"/>
      <c r="Z44" s="47"/>
      <c r="AA44" s="47"/>
      <c r="AB44" s="47"/>
      <c r="AC44" s="47"/>
      <c r="AD44" s="47"/>
      <c r="AE44" s="47"/>
      <c r="AF44" s="47"/>
      <c r="AG44" s="47"/>
      <c r="AH44" s="47"/>
    </row>
    <row r="45" spans="2:34" ht="18.75" customHeight="1" x14ac:dyDescent="0.25">
      <c r="B45" s="9"/>
      <c r="C45" s="70"/>
      <c r="D45" s="99" t="s">
        <v>8</v>
      </c>
      <c r="E45" s="114"/>
      <c r="F45" s="114"/>
      <c r="G45" s="114"/>
      <c r="H45" s="114"/>
      <c r="I45" s="100"/>
      <c r="J45" s="96"/>
      <c r="K45" s="36"/>
      <c r="L45" s="65"/>
      <c r="M45" s="9"/>
      <c r="Z45" s="47"/>
      <c r="AA45" s="47"/>
      <c r="AB45" s="47"/>
      <c r="AC45" s="47"/>
      <c r="AD45" s="47"/>
      <c r="AE45" s="47"/>
      <c r="AF45" s="47"/>
      <c r="AG45" s="47"/>
      <c r="AH45" s="47"/>
    </row>
    <row r="46" spans="2:34" ht="6" customHeight="1" x14ac:dyDescent="0.25">
      <c r="B46" s="9"/>
      <c r="C46" s="7"/>
      <c r="D46" s="99"/>
      <c r="E46" s="7"/>
      <c r="F46" s="7"/>
      <c r="G46" s="7"/>
      <c r="H46" s="7"/>
      <c r="I46" s="74"/>
      <c r="J46" s="7"/>
      <c r="K46" s="12"/>
      <c r="L46" s="11"/>
      <c r="M46" s="9"/>
      <c r="Z46" s="47"/>
      <c r="AA46" s="47"/>
      <c r="AB46" s="47"/>
      <c r="AC46" s="47"/>
      <c r="AD46" s="47"/>
      <c r="AE46" s="47"/>
      <c r="AF46" s="47"/>
      <c r="AG46" s="47"/>
      <c r="AH46" s="47"/>
    </row>
    <row r="47" spans="2:34" ht="18.75" customHeight="1" thickBot="1" x14ac:dyDescent="0.3">
      <c r="B47" s="9"/>
      <c r="C47" s="70"/>
      <c r="D47" s="99"/>
      <c r="E47" s="98"/>
      <c r="F47" s="98"/>
      <c r="G47" s="100"/>
      <c r="H47" s="97"/>
      <c r="I47" s="100"/>
      <c r="J47" s="84" t="s">
        <v>287</v>
      </c>
      <c r="K47" s="36"/>
      <c r="L47" s="88" t="str">
        <f>IF(SUM(L37,L40:L43),SUM(L37,L40:L43),"")</f>
        <v/>
      </c>
      <c r="M47" s="9"/>
      <c r="Z47" s="47"/>
      <c r="AA47" s="47"/>
      <c r="AB47" s="47"/>
      <c r="AC47" s="47"/>
      <c r="AD47" s="47"/>
      <c r="AE47" s="47"/>
      <c r="AF47" s="47"/>
      <c r="AG47" s="47"/>
      <c r="AH47" s="47"/>
    </row>
    <row r="48" spans="2:34" ht="18.75" customHeight="1" thickTop="1" x14ac:dyDescent="0.25">
      <c r="B48" s="9"/>
      <c r="C48" s="85" t="s">
        <v>257</v>
      </c>
      <c r="D48" s="99"/>
      <c r="E48" s="7"/>
      <c r="F48" s="7"/>
      <c r="G48" s="10"/>
      <c r="H48" s="10"/>
      <c r="I48" s="10"/>
      <c r="J48" s="7"/>
      <c r="K48" s="10"/>
      <c r="L48" s="9"/>
      <c r="M48" s="9"/>
    </row>
    <row r="49" spans="2:34" ht="18.75" customHeight="1" x14ac:dyDescent="0.25">
      <c r="B49" s="9"/>
      <c r="C49" s="9"/>
      <c r="D49" s="50"/>
      <c r="E49" s="9"/>
      <c r="F49" s="112"/>
      <c r="G49" s="112"/>
      <c r="H49" s="112"/>
      <c r="I49" s="42"/>
      <c r="J49" s="77"/>
      <c r="K49" s="42"/>
      <c r="L49" s="9"/>
      <c r="M49" s="9"/>
    </row>
    <row r="50" spans="2:34" ht="18.75" customHeight="1" x14ac:dyDescent="0.25">
      <c r="B50" s="9"/>
      <c r="C50" s="9"/>
      <c r="D50" s="50"/>
      <c r="E50" s="9"/>
      <c r="F50" s="9"/>
      <c r="G50" s="30" t="s">
        <v>313</v>
      </c>
      <c r="H50" s="30"/>
      <c r="I50" s="42"/>
      <c r="J50" s="28" t="s">
        <v>256</v>
      </c>
      <c r="K50" s="42"/>
      <c r="L50" s="9"/>
      <c r="M50" s="9"/>
    </row>
    <row r="51" spans="2:34" ht="18.75" customHeight="1" x14ac:dyDescent="0.25">
      <c r="B51" s="9"/>
      <c r="C51" s="9"/>
      <c r="D51" s="50"/>
      <c r="E51" s="9"/>
      <c r="F51" s="112"/>
      <c r="G51" s="112"/>
      <c r="H51" s="112"/>
      <c r="I51" s="42"/>
      <c r="J51" s="77"/>
      <c r="K51" s="42"/>
      <c r="L51" s="9"/>
      <c r="M51" s="9"/>
    </row>
    <row r="52" spans="2:34" ht="18.75" customHeight="1" x14ac:dyDescent="0.25">
      <c r="B52" s="9"/>
      <c r="C52" s="9"/>
      <c r="D52" s="50"/>
      <c r="E52" s="9"/>
      <c r="F52" s="9"/>
      <c r="G52" s="30" t="s">
        <v>316</v>
      </c>
      <c r="H52" s="30"/>
      <c r="I52" s="42"/>
      <c r="J52" s="28" t="s">
        <v>256</v>
      </c>
      <c r="K52" s="42"/>
      <c r="L52" s="9"/>
      <c r="M52" s="9"/>
    </row>
    <row r="53" spans="2:34" ht="18.75" customHeight="1" x14ac:dyDescent="0.25">
      <c r="B53" s="9"/>
      <c r="C53" s="9"/>
      <c r="D53" s="50"/>
      <c r="E53" s="9"/>
      <c r="F53" s="112"/>
      <c r="G53" s="112"/>
      <c r="H53" s="112"/>
      <c r="I53" s="42"/>
      <c r="J53" s="77"/>
      <c r="K53" s="42"/>
      <c r="L53" s="9"/>
      <c r="M53" s="9"/>
    </row>
    <row r="54" spans="2:34" ht="18.75" customHeight="1" x14ac:dyDescent="0.25">
      <c r="B54" s="9"/>
      <c r="C54" s="9"/>
      <c r="D54" s="50"/>
      <c r="E54" s="9"/>
      <c r="F54" s="9"/>
      <c r="G54" s="30" t="s">
        <v>260</v>
      </c>
      <c r="H54" s="30"/>
      <c r="I54" s="42"/>
      <c r="J54" s="28" t="s">
        <v>256</v>
      </c>
      <c r="K54" s="42"/>
      <c r="L54" s="9"/>
      <c r="M54" s="9"/>
    </row>
    <row r="55" spans="2:34" ht="18.75" customHeight="1" x14ac:dyDescent="0.25">
      <c r="B55" s="9"/>
      <c r="C55" s="9"/>
      <c r="D55" s="50"/>
      <c r="E55" s="9"/>
      <c r="F55" s="112"/>
      <c r="G55" s="112"/>
      <c r="H55" s="112"/>
      <c r="I55" s="42"/>
      <c r="J55" s="77"/>
      <c r="K55" s="42"/>
      <c r="L55" s="9"/>
      <c r="M55" s="9"/>
    </row>
    <row r="56" spans="2:34" ht="18.75" customHeight="1" x14ac:dyDescent="0.25">
      <c r="B56" s="9"/>
      <c r="C56" s="9"/>
      <c r="D56" s="50"/>
      <c r="E56" s="9"/>
      <c r="F56" s="9"/>
      <c r="G56" s="95"/>
      <c r="H56" s="30"/>
      <c r="I56" s="42"/>
      <c r="J56" s="28" t="s">
        <v>256</v>
      </c>
      <c r="K56" s="42"/>
      <c r="L56" s="9"/>
      <c r="M56" s="9"/>
    </row>
    <row r="57" spans="2:34" ht="6" customHeight="1" x14ac:dyDescent="0.2">
      <c r="B57" s="9"/>
      <c r="C57" s="64"/>
      <c r="D57" s="64"/>
      <c r="E57" s="64"/>
      <c r="F57" s="64"/>
      <c r="G57" s="64"/>
      <c r="H57" s="64"/>
      <c r="I57" s="64"/>
      <c r="J57" s="64"/>
      <c r="K57" s="64"/>
      <c r="L57" s="64"/>
      <c r="M57" s="9"/>
      <c r="Z57" s="47"/>
      <c r="AA57" s="47"/>
      <c r="AB57" s="47"/>
      <c r="AC57" s="47"/>
      <c r="AD57" s="47"/>
      <c r="AE57" s="47"/>
      <c r="AF57" s="47"/>
      <c r="AG57" s="47"/>
      <c r="AH57" s="47"/>
    </row>
    <row r="58" spans="2:34" x14ac:dyDescent="0.2">
      <c r="J58" s="3"/>
      <c r="L58" s="3"/>
    </row>
    <row r="59" spans="2:34" x14ac:dyDescent="0.2">
      <c r="J59" s="3"/>
      <c r="L59" s="3"/>
    </row>
    <row r="60" spans="2:34" x14ac:dyDescent="0.2">
      <c r="J60" s="3"/>
      <c r="L60" s="3"/>
    </row>
    <row r="61" spans="2:34" x14ac:dyDescent="0.2">
      <c r="J61" s="3"/>
      <c r="L61" s="3"/>
    </row>
    <row r="62" spans="2:34" x14ac:dyDescent="0.2">
      <c r="J62" s="3"/>
      <c r="L62" s="3"/>
    </row>
    <row r="63" spans="2:34" x14ac:dyDescent="0.2">
      <c r="J63" s="3"/>
      <c r="L63" s="3"/>
    </row>
    <row r="64" spans="2:34" x14ac:dyDescent="0.2">
      <c r="J64" s="3"/>
      <c r="L64" s="3"/>
    </row>
    <row r="65" spans="10:12" x14ac:dyDescent="0.2">
      <c r="J65" s="3"/>
      <c r="L65" s="3"/>
    </row>
    <row r="66" spans="10:12" x14ac:dyDescent="0.2">
      <c r="J66" s="3"/>
      <c r="L66" s="3"/>
    </row>
    <row r="67" spans="10:12" x14ac:dyDescent="0.2">
      <c r="J67" s="3"/>
      <c r="L67" s="3"/>
    </row>
    <row r="68" spans="10:12" x14ac:dyDescent="0.2">
      <c r="J68" s="3"/>
      <c r="L68" s="3"/>
    </row>
    <row r="69" spans="10:12" x14ac:dyDescent="0.2">
      <c r="J69" s="3"/>
      <c r="L69" s="3"/>
    </row>
    <row r="70" spans="10:12" x14ac:dyDescent="0.2">
      <c r="L70" s="3"/>
    </row>
    <row r="71" spans="10:12" x14ac:dyDescent="0.2">
      <c r="L71" s="3"/>
    </row>
    <row r="72" spans="10:12" x14ac:dyDescent="0.2">
      <c r="L72" s="3"/>
    </row>
    <row r="73" spans="10:12" x14ac:dyDescent="0.2">
      <c r="L73" s="3"/>
    </row>
    <row r="74" spans="10:12" x14ac:dyDescent="0.2">
      <c r="L74" s="3"/>
    </row>
    <row r="75" spans="10:12" x14ac:dyDescent="0.2">
      <c r="L75" s="3"/>
    </row>
    <row r="76" spans="10:12" x14ac:dyDescent="0.2">
      <c r="L76" s="3"/>
    </row>
    <row r="77" spans="10:12" x14ac:dyDescent="0.2">
      <c r="L77" s="3"/>
    </row>
    <row r="103" spans="7:13" ht="18.75" x14ac:dyDescent="0.3">
      <c r="G103" s="8" t="s">
        <v>17</v>
      </c>
      <c r="H103" s="8"/>
      <c r="I103" s="8"/>
      <c r="J103" s="8" t="s">
        <v>18</v>
      </c>
      <c r="K103" s="8"/>
      <c r="L103" s="6"/>
    </row>
    <row r="104" spans="7:13" x14ac:dyDescent="0.2">
      <c r="G104" s="14" t="s">
        <v>9</v>
      </c>
      <c r="H104" s="15"/>
      <c r="I104" s="15"/>
      <c r="J104" s="15" t="s">
        <v>249</v>
      </c>
      <c r="K104" s="15"/>
      <c r="L104" s="41" t="s">
        <v>14</v>
      </c>
    </row>
    <row r="105" spans="7:13" x14ac:dyDescent="0.2">
      <c r="G105" s="16" t="s">
        <v>19</v>
      </c>
      <c r="H105" s="17"/>
      <c r="I105" s="17"/>
      <c r="J105" s="17" t="s">
        <v>20</v>
      </c>
      <c r="K105" s="17"/>
      <c r="L105" s="39" t="s">
        <v>258</v>
      </c>
    </row>
    <row r="106" spans="7:13" x14ac:dyDescent="0.2">
      <c r="G106" s="16" t="s">
        <v>21</v>
      </c>
      <c r="H106" s="17"/>
      <c r="I106" s="17"/>
      <c r="J106" s="17" t="s">
        <v>22</v>
      </c>
      <c r="K106" s="17"/>
      <c r="L106" s="38" t="s">
        <v>250</v>
      </c>
    </row>
    <row r="107" spans="7:13" x14ac:dyDescent="0.2">
      <c r="G107" s="16" t="s">
        <v>23</v>
      </c>
      <c r="H107" s="17"/>
      <c r="I107" s="17"/>
      <c r="J107" s="17" t="s">
        <v>24</v>
      </c>
      <c r="K107" s="17"/>
      <c r="L107" s="38" t="s">
        <v>10</v>
      </c>
    </row>
    <row r="108" spans="7:13" x14ac:dyDescent="0.2">
      <c r="G108" s="16" t="s">
        <v>25</v>
      </c>
      <c r="H108" s="17"/>
      <c r="I108" s="17"/>
      <c r="J108" s="17" t="s">
        <v>26</v>
      </c>
      <c r="K108" s="17"/>
      <c r="L108" s="38" t="s">
        <v>11</v>
      </c>
    </row>
    <row r="109" spans="7:13" x14ac:dyDescent="0.2">
      <c r="G109" s="16" t="s">
        <v>27</v>
      </c>
      <c r="H109" s="17"/>
      <c r="I109" s="17"/>
      <c r="J109" s="18" t="s">
        <v>28</v>
      </c>
      <c r="K109" s="17"/>
      <c r="L109" s="38" t="s">
        <v>12</v>
      </c>
      <c r="M109" s="1" t="s">
        <v>0</v>
      </c>
    </row>
    <row r="110" spans="7:13" x14ac:dyDescent="0.2">
      <c r="G110" s="16" t="s">
        <v>29</v>
      </c>
      <c r="H110" s="17"/>
      <c r="I110" s="17"/>
      <c r="J110" s="17" t="s">
        <v>30</v>
      </c>
      <c r="K110" s="17"/>
      <c r="L110" s="38" t="s">
        <v>13</v>
      </c>
      <c r="M110" s="1" t="s">
        <v>0</v>
      </c>
    </row>
    <row r="111" spans="7:13" x14ac:dyDescent="0.2">
      <c r="G111" s="16" t="s">
        <v>31</v>
      </c>
      <c r="H111" s="17"/>
      <c r="I111" s="17"/>
      <c r="J111" s="17" t="s">
        <v>32</v>
      </c>
      <c r="K111" s="17"/>
      <c r="L111" s="38" t="s">
        <v>251</v>
      </c>
    </row>
    <row r="112" spans="7:13" x14ac:dyDescent="0.2">
      <c r="G112" s="16" t="s">
        <v>33</v>
      </c>
      <c r="H112" s="17"/>
      <c r="I112" s="17"/>
      <c r="J112" s="17" t="s">
        <v>34</v>
      </c>
      <c r="K112" s="17"/>
      <c r="L112" s="38" t="s">
        <v>16</v>
      </c>
    </row>
    <row r="113" spans="4:13" x14ac:dyDescent="0.2">
      <c r="G113" s="16" t="s">
        <v>35</v>
      </c>
      <c r="H113" s="17"/>
      <c r="I113" s="17"/>
      <c r="J113" s="17" t="s">
        <v>36</v>
      </c>
      <c r="K113" s="17"/>
      <c r="L113" s="38" t="s">
        <v>15</v>
      </c>
    </row>
    <row r="114" spans="4:13" s="4" customFormat="1" ht="11.25" x14ac:dyDescent="0.2">
      <c r="D114" s="27"/>
      <c r="G114" s="16" t="s">
        <v>37</v>
      </c>
      <c r="H114" s="17"/>
      <c r="I114" s="17"/>
      <c r="J114" s="17" t="s">
        <v>38</v>
      </c>
      <c r="K114" s="17"/>
      <c r="L114" s="38" t="s">
        <v>1</v>
      </c>
    </row>
    <row r="115" spans="4:13" x14ac:dyDescent="0.2">
      <c r="G115" s="16" t="s">
        <v>39</v>
      </c>
      <c r="H115" s="17"/>
      <c r="I115" s="17"/>
      <c r="J115" s="17" t="s">
        <v>40</v>
      </c>
      <c r="K115" s="17"/>
      <c r="L115" s="38"/>
    </row>
    <row r="116" spans="4:13" x14ac:dyDescent="0.2">
      <c r="G116" s="16" t="s">
        <v>243</v>
      </c>
      <c r="H116" s="17"/>
      <c r="I116" s="17"/>
      <c r="J116" s="17" t="s">
        <v>41</v>
      </c>
      <c r="K116" s="17"/>
      <c r="L116" s="38"/>
    </row>
    <row r="117" spans="4:13" x14ac:dyDescent="0.2">
      <c r="G117" s="16" t="s">
        <v>42</v>
      </c>
      <c r="H117" s="17"/>
      <c r="I117" s="17"/>
      <c r="J117" s="17" t="s">
        <v>43</v>
      </c>
      <c r="K117" s="17"/>
      <c r="L117" s="38"/>
      <c r="M117" s="1" t="s">
        <v>0</v>
      </c>
    </row>
    <row r="118" spans="4:13" x14ac:dyDescent="0.2">
      <c r="G118" s="16" t="s">
        <v>44</v>
      </c>
      <c r="H118" s="17"/>
      <c r="I118" s="17"/>
      <c r="J118" s="17" t="s">
        <v>45</v>
      </c>
      <c r="K118" s="17"/>
      <c r="L118" s="38"/>
    </row>
    <row r="119" spans="4:13" x14ac:dyDescent="0.2">
      <c r="G119" s="16" t="s">
        <v>244</v>
      </c>
      <c r="H119" s="17"/>
      <c r="I119" s="17"/>
      <c r="J119" s="18" t="s">
        <v>233</v>
      </c>
      <c r="K119" s="17"/>
      <c r="L119" s="38"/>
    </row>
    <row r="120" spans="4:13" x14ac:dyDescent="0.2">
      <c r="G120" s="16" t="s">
        <v>46</v>
      </c>
      <c r="H120" s="17"/>
      <c r="I120" s="17"/>
      <c r="J120" s="17" t="s">
        <v>47</v>
      </c>
      <c r="K120" s="17"/>
      <c r="L120" s="38"/>
    </row>
    <row r="121" spans="4:13" x14ac:dyDescent="0.2">
      <c r="G121" s="16" t="s">
        <v>48</v>
      </c>
      <c r="H121" s="17"/>
      <c r="I121" s="17"/>
      <c r="J121" s="17" t="s">
        <v>49</v>
      </c>
      <c r="K121" s="17"/>
      <c r="L121" s="38"/>
    </row>
    <row r="122" spans="4:13" x14ac:dyDescent="0.2">
      <c r="G122" s="16" t="s">
        <v>50</v>
      </c>
      <c r="H122" s="17"/>
      <c r="I122" s="17"/>
      <c r="J122" s="17" t="s">
        <v>51</v>
      </c>
      <c r="K122" s="17"/>
      <c r="L122" s="38"/>
    </row>
    <row r="123" spans="4:13" x14ac:dyDescent="0.2">
      <c r="G123" s="16" t="s">
        <v>52</v>
      </c>
      <c r="H123" s="17"/>
      <c r="I123" s="17"/>
      <c r="J123" s="17" t="s">
        <v>53</v>
      </c>
      <c r="K123" s="17"/>
      <c r="L123" s="38"/>
    </row>
    <row r="124" spans="4:13" x14ac:dyDescent="0.2">
      <c r="G124" s="16" t="s">
        <v>54</v>
      </c>
      <c r="H124" s="17"/>
      <c r="I124" s="17"/>
      <c r="J124" s="17" t="s">
        <v>55</v>
      </c>
      <c r="K124" s="17"/>
      <c r="L124" s="38"/>
    </row>
    <row r="125" spans="4:13" x14ac:dyDescent="0.2">
      <c r="G125" s="16" t="s">
        <v>242</v>
      </c>
      <c r="H125" s="17"/>
      <c r="I125" s="17"/>
      <c r="J125" s="17" t="s">
        <v>56</v>
      </c>
      <c r="K125" s="17"/>
      <c r="L125" s="19"/>
    </row>
    <row r="126" spans="4:13" x14ac:dyDescent="0.2">
      <c r="G126" s="16" t="s">
        <v>245</v>
      </c>
      <c r="H126" s="17"/>
      <c r="I126" s="17"/>
      <c r="J126" s="17" t="s">
        <v>57</v>
      </c>
      <c r="K126" s="17"/>
      <c r="L126" s="19"/>
    </row>
    <row r="127" spans="4:13" x14ac:dyDescent="0.2">
      <c r="G127" s="16" t="s">
        <v>58</v>
      </c>
      <c r="H127" s="17"/>
      <c r="I127" s="17"/>
      <c r="J127" s="17" t="s">
        <v>59</v>
      </c>
      <c r="K127" s="17"/>
      <c r="L127" s="40" t="s">
        <v>259</v>
      </c>
    </row>
    <row r="128" spans="4:13" x14ac:dyDescent="0.2">
      <c r="G128" s="16" t="s">
        <v>60</v>
      </c>
      <c r="H128" s="17"/>
      <c r="I128" s="17"/>
      <c r="J128" s="17" t="s">
        <v>61</v>
      </c>
      <c r="K128" s="17"/>
      <c r="L128" s="38" t="s">
        <v>250</v>
      </c>
    </row>
    <row r="129" spans="7:12" x14ac:dyDescent="0.2">
      <c r="G129" s="16" t="s">
        <v>62</v>
      </c>
      <c r="H129" s="17"/>
      <c r="I129" s="17"/>
      <c r="J129" s="17" t="s">
        <v>63</v>
      </c>
      <c r="K129" s="17"/>
      <c r="L129" s="38" t="s">
        <v>10</v>
      </c>
    </row>
    <row r="130" spans="7:12" x14ac:dyDescent="0.2">
      <c r="G130" s="16" t="s">
        <v>64</v>
      </c>
      <c r="H130" s="17"/>
      <c r="I130" s="17"/>
      <c r="J130" s="17" t="s">
        <v>65</v>
      </c>
      <c r="K130" s="17"/>
      <c r="L130" s="38" t="s">
        <v>11</v>
      </c>
    </row>
    <row r="131" spans="7:12" x14ac:dyDescent="0.2">
      <c r="G131" s="16" t="s">
        <v>66</v>
      </c>
      <c r="H131" s="17"/>
      <c r="I131" s="17"/>
      <c r="J131" s="17" t="s">
        <v>67</v>
      </c>
      <c r="K131" s="17"/>
      <c r="L131" s="38" t="s">
        <v>12</v>
      </c>
    </row>
    <row r="132" spans="7:12" x14ac:dyDescent="0.2">
      <c r="G132" s="16" t="s">
        <v>68</v>
      </c>
      <c r="H132" s="17"/>
      <c r="I132" s="17"/>
      <c r="J132" s="17" t="s">
        <v>69</v>
      </c>
      <c r="K132" s="17"/>
      <c r="L132" s="38" t="s">
        <v>13</v>
      </c>
    </row>
    <row r="133" spans="7:12" x14ac:dyDescent="0.2">
      <c r="G133" s="16" t="s">
        <v>246</v>
      </c>
      <c r="H133" s="17"/>
      <c r="I133" s="17"/>
      <c r="J133" s="20" t="s">
        <v>232</v>
      </c>
      <c r="K133" s="17"/>
      <c r="L133" s="38" t="s">
        <v>251</v>
      </c>
    </row>
    <row r="134" spans="7:12" x14ac:dyDescent="0.2">
      <c r="G134" s="16" t="s">
        <v>70</v>
      </c>
      <c r="H134" s="17"/>
      <c r="I134" s="17"/>
      <c r="J134" s="17" t="s">
        <v>71</v>
      </c>
      <c r="K134" s="17"/>
      <c r="L134" s="38" t="s">
        <v>16</v>
      </c>
    </row>
    <row r="135" spans="7:12" x14ac:dyDescent="0.2">
      <c r="G135" s="16" t="s">
        <v>72</v>
      </c>
      <c r="H135" s="17"/>
      <c r="I135" s="17"/>
      <c r="J135" s="17" t="s">
        <v>73</v>
      </c>
      <c r="K135" s="17"/>
      <c r="L135" s="38" t="s">
        <v>15</v>
      </c>
    </row>
    <row r="136" spans="7:12" x14ac:dyDescent="0.2">
      <c r="G136" s="16" t="s">
        <v>74</v>
      </c>
      <c r="H136" s="17"/>
      <c r="I136" s="17"/>
      <c r="J136" s="17" t="s">
        <v>75</v>
      </c>
      <c r="K136" s="17"/>
      <c r="L136" s="38" t="s">
        <v>1</v>
      </c>
    </row>
    <row r="137" spans="7:12" x14ac:dyDescent="0.2">
      <c r="G137" s="16" t="s">
        <v>76</v>
      </c>
      <c r="H137" s="17"/>
      <c r="I137" s="17"/>
      <c r="J137" s="17" t="s">
        <v>77</v>
      </c>
      <c r="K137" s="17"/>
      <c r="L137" s="19"/>
    </row>
    <row r="138" spans="7:12" x14ac:dyDescent="0.2">
      <c r="G138" s="16" t="s">
        <v>78</v>
      </c>
      <c r="H138" s="17"/>
      <c r="I138" s="17"/>
      <c r="J138" s="17" t="s">
        <v>79</v>
      </c>
      <c r="K138" s="17"/>
      <c r="L138" s="19"/>
    </row>
    <row r="139" spans="7:12" x14ac:dyDescent="0.2">
      <c r="G139" s="16" t="s">
        <v>240</v>
      </c>
      <c r="H139" s="17"/>
      <c r="I139" s="17"/>
      <c r="J139" s="17" t="s">
        <v>80</v>
      </c>
      <c r="K139" s="17"/>
      <c r="L139" s="19"/>
    </row>
    <row r="140" spans="7:12" x14ac:dyDescent="0.2">
      <c r="G140" s="16" t="s">
        <v>241</v>
      </c>
      <c r="H140" s="17"/>
      <c r="I140" s="17"/>
      <c r="J140" s="17" t="s">
        <v>81</v>
      </c>
      <c r="K140" s="17"/>
      <c r="L140" s="19"/>
    </row>
    <row r="141" spans="7:12" x14ac:dyDescent="0.2">
      <c r="G141" s="16" t="s">
        <v>82</v>
      </c>
      <c r="H141" s="17"/>
      <c r="I141" s="17"/>
      <c r="J141" s="17" t="s">
        <v>83</v>
      </c>
      <c r="K141" s="17"/>
      <c r="L141" s="19"/>
    </row>
    <row r="142" spans="7:12" x14ac:dyDescent="0.2">
      <c r="G142" s="16" t="s">
        <v>84</v>
      </c>
      <c r="H142" s="17"/>
      <c r="I142" s="17"/>
      <c r="J142" s="17" t="s">
        <v>85</v>
      </c>
      <c r="K142" s="17"/>
      <c r="L142" s="19"/>
    </row>
    <row r="143" spans="7:12" x14ac:dyDescent="0.2">
      <c r="G143" s="16" t="s">
        <v>86</v>
      </c>
      <c r="H143" s="17"/>
      <c r="I143" s="17"/>
      <c r="J143" s="17" t="s">
        <v>87</v>
      </c>
      <c r="K143" s="17"/>
      <c r="L143" s="19"/>
    </row>
    <row r="144" spans="7:12" x14ac:dyDescent="0.2">
      <c r="G144" s="16" t="s">
        <v>88</v>
      </c>
      <c r="H144" s="17"/>
      <c r="I144" s="17"/>
      <c r="J144" s="17" t="s">
        <v>89</v>
      </c>
      <c r="K144" s="17"/>
      <c r="L144" s="19"/>
    </row>
    <row r="145" spans="7:12" x14ac:dyDescent="0.2">
      <c r="G145" s="16" t="s">
        <v>90</v>
      </c>
      <c r="H145" s="17"/>
      <c r="I145" s="17"/>
      <c r="J145" s="17" t="s">
        <v>91</v>
      </c>
      <c r="K145" s="17"/>
      <c r="L145" s="19"/>
    </row>
    <row r="146" spans="7:12" x14ac:dyDescent="0.2">
      <c r="G146" s="16" t="s">
        <v>92</v>
      </c>
      <c r="H146" s="17"/>
      <c r="I146" s="17"/>
      <c r="J146" s="17" t="s">
        <v>93</v>
      </c>
      <c r="K146" s="17"/>
      <c r="L146" s="19"/>
    </row>
    <row r="147" spans="7:12" x14ac:dyDescent="0.2">
      <c r="G147" s="16" t="s">
        <v>94</v>
      </c>
      <c r="H147" s="17"/>
      <c r="I147" s="17"/>
      <c r="J147" s="17" t="s">
        <v>95</v>
      </c>
      <c r="K147" s="17"/>
      <c r="L147" s="19"/>
    </row>
    <row r="148" spans="7:12" x14ac:dyDescent="0.2">
      <c r="G148" s="16" t="s">
        <v>96</v>
      </c>
      <c r="H148" s="17"/>
      <c r="I148" s="17"/>
      <c r="J148" s="17" t="s">
        <v>97</v>
      </c>
      <c r="K148" s="17"/>
      <c r="L148" s="19"/>
    </row>
    <row r="149" spans="7:12" x14ac:dyDescent="0.2">
      <c r="G149" s="16" t="s">
        <v>98</v>
      </c>
      <c r="H149" s="17"/>
      <c r="I149" s="17"/>
      <c r="J149" s="17" t="s">
        <v>99</v>
      </c>
      <c r="K149" s="17"/>
      <c r="L149" s="19"/>
    </row>
    <row r="150" spans="7:12" x14ac:dyDescent="0.2">
      <c r="G150" s="16" t="s">
        <v>100</v>
      </c>
      <c r="H150" s="17"/>
      <c r="I150" s="17"/>
      <c r="J150" s="17" t="s">
        <v>101</v>
      </c>
      <c r="K150" s="17"/>
      <c r="L150" s="19"/>
    </row>
    <row r="151" spans="7:12" x14ac:dyDescent="0.2">
      <c r="G151" s="21" t="s">
        <v>102</v>
      </c>
      <c r="H151" s="29"/>
      <c r="I151" s="29"/>
      <c r="J151" s="17" t="s">
        <v>103</v>
      </c>
      <c r="K151" s="29"/>
      <c r="L151" s="19"/>
    </row>
    <row r="152" spans="7:12" x14ac:dyDescent="0.2">
      <c r="G152" s="16" t="s">
        <v>104</v>
      </c>
      <c r="H152" s="17"/>
      <c r="I152" s="17"/>
      <c r="J152" s="17" t="s">
        <v>105</v>
      </c>
      <c r="K152" s="17"/>
      <c r="L152" s="19"/>
    </row>
    <row r="153" spans="7:12" x14ac:dyDescent="0.2">
      <c r="G153" s="16" t="s">
        <v>106</v>
      </c>
      <c r="H153" s="17"/>
      <c r="I153" s="17"/>
      <c r="J153" s="17" t="s">
        <v>107</v>
      </c>
      <c r="K153" s="17"/>
      <c r="L153" s="19"/>
    </row>
    <row r="154" spans="7:12" x14ac:dyDescent="0.2">
      <c r="G154" s="16" t="s">
        <v>239</v>
      </c>
      <c r="H154" s="17"/>
      <c r="I154" s="17"/>
      <c r="J154" s="17" t="s">
        <v>108</v>
      </c>
      <c r="K154" s="17"/>
      <c r="L154" s="19"/>
    </row>
    <row r="155" spans="7:12" x14ac:dyDescent="0.2">
      <c r="G155" s="16" t="s">
        <v>238</v>
      </c>
      <c r="H155" s="17"/>
      <c r="I155" s="17"/>
      <c r="J155" s="17" t="s">
        <v>109</v>
      </c>
      <c r="K155" s="17"/>
      <c r="L155" s="19"/>
    </row>
    <row r="156" spans="7:12" x14ac:dyDescent="0.2">
      <c r="G156" s="16" t="s">
        <v>110</v>
      </c>
      <c r="H156" s="17"/>
      <c r="I156" s="17"/>
      <c r="J156" s="17" t="s">
        <v>111</v>
      </c>
      <c r="K156" s="17"/>
      <c r="L156" s="19"/>
    </row>
    <row r="157" spans="7:12" x14ac:dyDescent="0.2">
      <c r="G157" s="16" t="s">
        <v>112</v>
      </c>
      <c r="H157" s="17"/>
      <c r="I157" s="17"/>
      <c r="J157" s="17" t="s">
        <v>113</v>
      </c>
      <c r="K157" s="17"/>
      <c r="L157" s="19"/>
    </row>
    <row r="158" spans="7:12" x14ac:dyDescent="0.2">
      <c r="G158" s="16" t="s">
        <v>114</v>
      </c>
      <c r="H158" s="17"/>
      <c r="I158" s="17"/>
      <c r="J158" s="17" t="s">
        <v>115</v>
      </c>
      <c r="K158" s="17"/>
      <c r="L158" s="19"/>
    </row>
    <row r="159" spans="7:12" x14ac:dyDescent="0.2">
      <c r="G159" s="16" t="s">
        <v>116</v>
      </c>
      <c r="H159" s="17"/>
      <c r="I159" s="17"/>
      <c r="J159" s="17" t="s">
        <v>117</v>
      </c>
      <c r="K159" s="17"/>
      <c r="L159" s="19"/>
    </row>
    <row r="160" spans="7:12" x14ac:dyDescent="0.2">
      <c r="G160" s="16" t="s">
        <v>118</v>
      </c>
      <c r="H160" s="17"/>
      <c r="I160" s="17"/>
      <c r="J160" s="17" t="s">
        <v>119</v>
      </c>
      <c r="K160" s="17"/>
      <c r="L160" s="19"/>
    </row>
    <row r="161" spans="7:12" x14ac:dyDescent="0.2">
      <c r="G161" s="16" t="s">
        <v>120</v>
      </c>
      <c r="H161" s="17"/>
      <c r="I161" s="17"/>
      <c r="J161" s="17" t="s">
        <v>121</v>
      </c>
      <c r="K161" s="17"/>
      <c r="L161" s="19"/>
    </row>
    <row r="162" spans="7:12" x14ac:dyDescent="0.2">
      <c r="G162" s="16" t="s">
        <v>122</v>
      </c>
      <c r="H162" s="17"/>
      <c r="I162" s="17"/>
      <c r="J162" s="17" t="s">
        <v>123</v>
      </c>
      <c r="K162" s="17"/>
      <c r="L162" s="19"/>
    </row>
    <row r="163" spans="7:12" x14ac:dyDescent="0.2">
      <c r="G163" s="16" t="s">
        <v>247</v>
      </c>
      <c r="H163" s="17"/>
      <c r="I163" s="17"/>
      <c r="J163" s="17" t="s">
        <v>124</v>
      </c>
      <c r="K163" s="17"/>
      <c r="L163" s="19"/>
    </row>
    <row r="164" spans="7:12" x14ac:dyDescent="0.2">
      <c r="G164" s="16" t="s">
        <v>125</v>
      </c>
      <c r="H164" s="17"/>
      <c r="I164" s="17"/>
      <c r="J164" s="17" t="s">
        <v>126</v>
      </c>
      <c r="K164" s="17"/>
      <c r="L164" s="19"/>
    </row>
    <row r="165" spans="7:12" x14ac:dyDescent="0.2">
      <c r="G165" s="16" t="s">
        <v>127</v>
      </c>
      <c r="H165" s="17"/>
      <c r="I165" s="17"/>
      <c r="J165" s="17" t="s">
        <v>128</v>
      </c>
      <c r="K165" s="17"/>
      <c r="L165" s="19"/>
    </row>
    <row r="166" spans="7:12" x14ac:dyDescent="0.2">
      <c r="G166" s="16" t="s">
        <v>129</v>
      </c>
      <c r="H166" s="17"/>
      <c r="I166" s="17"/>
      <c r="J166" s="17" t="s">
        <v>130</v>
      </c>
      <c r="K166" s="17"/>
      <c r="L166" s="19"/>
    </row>
    <row r="167" spans="7:12" x14ac:dyDescent="0.2">
      <c r="G167" s="16" t="s">
        <v>131</v>
      </c>
      <c r="H167" s="17"/>
      <c r="I167" s="17"/>
      <c r="J167" s="17" t="s">
        <v>132</v>
      </c>
      <c r="K167" s="17"/>
      <c r="L167" s="19"/>
    </row>
    <row r="168" spans="7:12" x14ac:dyDescent="0.2">
      <c r="G168" s="16" t="s">
        <v>133</v>
      </c>
      <c r="H168" s="17"/>
      <c r="I168" s="17"/>
      <c r="J168" s="17" t="s">
        <v>134</v>
      </c>
      <c r="K168" s="17"/>
      <c r="L168" s="19"/>
    </row>
    <row r="169" spans="7:12" x14ac:dyDescent="0.2">
      <c r="G169" s="16" t="s">
        <v>135</v>
      </c>
      <c r="H169" s="17"/>
      <c r="I169" s="17"/>
      <c r="J169" s="17" t="s">
        <v>136</v>
      </c>
      <c r="K169" s="17"/>
      <c r="L169" s="19"/>
    </row>
    <row r="170" spans="7:12" x14ac:dyDescent="0.2">
      <c r="G170" s="16" t="s">
        <v>137</v>
      </c>
      <c r="H170" s="17"/>
      <c r="I170" s="17"/>
      <c r="J170" s="17" t="s">
        <v>138</v>
      </c>
      <c r="K170" s="17"/>
      <c r="L170" s="19"/>
    </row>
    <row r="171" spans="7:12" x14ac:dyDescent="0.2">
      <c r="G171" s="16" t="s">
        <v>139</v>
      </c>
      <c r="H171" s="17"/>
      <c r="I171" s="17"/>
      <c r="J171" s="17" t="s">
        <v>140</v>
      </c>
      <c r="K171" s="17"/>
      <c r="L171" s="19"/>
    </row>
    <row r="172" spans="7:12" x14ac:dyDescent="0.2">
      <c r="G172" s="16" t="s">
        <v>141</v>
      </c>
      <c r="H172" s="17"/>
      <c r="I172" s="17"/>
      <c r="J172" s="17" t="s">
        <v>142</v>
      </c>
      <c r="K172" s="17"/>
      <c r="L172" s="19"/>
    </row>
    <row r="173" spans="7:12" x14ac:dyDescent="0.2">
      <c r="G173" s="16" t="s">
        <v>143</v>
      </c>
      <c r="H173" s="17"/>
      <c r="I173" s="17"/>
      <c r="J173" s="17" t="s">
        <v>144</v>
      </c>
      <c r="K173" s="17"/>
      <c r="L173" s="19"/>
    </row>
    <row r="174" spans="7:12" x14ac:dyDescent="0.2">
      <c r="G174" s="16" t="s">
        <v>145</v>
      </c>
      <c r="H174" s="17"/>
      <c r="I174" s="17"/>
      <c r="J174" s="17" t="s">
        <v>146</v>
      </c>
      <c r="K174" s="17"/>
      <c r="L174" s="19"/>
    </row>
    <row r="175" spans="7:12" x14ac:dyDescent="0.2">
      <c r="G175" s="16" t="s">
        <v>147</v>
      </c>
      <c r="H175" s="17"/>
      <c r="I175" s="17"/>
      <c r="J175" s="17" t="s">
        <v>148</v>
      </c>
      <c r="K175" s="17"/>
      <c r="L175" s="19"/>
    </row>
    <row r="176" spans="7:12" x14ac:dyDescent="0.2">
      <c r="G176" s="16" t="s">
        <v>149</v>
      </c>
      <c r="H176" s="17"/>
      <c r="I176" s="17"/>
      <c r="J176" s="17" t="s">
        <v>150</v>
      </c>
      <c r="K176" s="17"/>
      <c r="L176" s="19"/>
    </row>
    <row r="177" spans="7:12" x14ac:dyDescent="0.2">
      <c r="G177" s="16" t="s">
        <v>151</v>
      </c>
      <c r="H177" s="17"/>
      <c r="I177" s="17"/>
      <c r="J177" s="17" t="s">
        <v>152</v>
      </c>
      <c r="K177" s="17"/>
      <c r="L177" s="19"/>
    </row>
    <row r="178" spans="7:12" x14ac:dyDescent="0.2">
      <c r="G178" s="16" t="s">
        <v>153</v>
      </c>
      <c r="H178" s="17"/>
      <c r="I178" s="17"/>
      <c r="J178" s="17" t="s">
        <v>154</v>
      </c>
      <c r="K178" s="17"/>
      <c r="L178" s="19"/>
    </row>
    <row r="179" spans="7:12" x14ac:dyDescent="0.2">
      <c r="G179" s="21" t="s">
        <v>155</v>
      </c>
      <c r="H179" s="29"/>
      <c r="I179" s="29"/>
      <c r="J179" s="17" t="s">
        <v>156</v>
      </c>
      <c r="K179" s="29"/>
      <c r="L179" s="19"/>
    </row>
    <row r="180" spans="7:12" x14ac:dyDescent="0.2">
      <c r="G180" s="16" t="s">
        <v>157</v>
      </c>
      <c r="H180" s="17"/>
      <c r="I180" s="17"/>
      <c r="J180" s="17" t="s">
        <v>158</v>
      </c>
      <c r="K180" s="17"/>
      <c r="L180" s="19"/>
    </row>
    <row r="181" spans="7:12" x14ac:dyDescent="0.2">
      <c r="G181" s="16" t="s">
        <v>159</v>
      </c>
      <c r="H181" s="17"/>
      <c r="I181" s="17"/>
      <c r="J181" s="17" t="s">
        <v>160</v>
      </c>
      <c r="K181" s="17"/>
      <c r="L181" s="19"/>
    </row>
    <row r="182" spans="7:12" x14ac:dyDescent="0.2">
      <c r="G182" s="16" t="s">
        <v>161</v>
      </c>
      <c r="H182" s="17"/>
      <c r="I182" s="17"/>
      <c r="J182" s="17" t="s">
        <v>162</v>
      </c>
      <c r="K182" s="17"/>
      <c r="L182" s="19"/>
    </row>
    <row r="183" spans="7:12" x14ac:dyDescent="0.2">
      <c r="G183" s="16" t="s">
        <v>235</v>
      </c>
      <c r="H183" s="17"/>
      <c r="I183" s="17"/>
      <c r="J183" s="17" t="s">
        <v>163</v>
      </c>
      <c r="K183" s="17"/>
      <c r="L183" s="19"/>
    </row>
    <row r="184" spans="7:12" x14ac:dyDescent="0.2">
      <c r="G184" s="16" t="s">
        <v>164</v>
      </c>
      <c r="H184" s="17"/>
      <c r="I184" s="17"/>
      <c r="J184" s="17" t="s">
        <v>165</v>
      </c>
      <c r="K184" s="17"/>
      <c r="L184" s="19"/>
    </row>
    <row r="185" spans="7:12" x14ac:dyDescent="0.2">
      <c r="G185" s="16" t="s">
        <v>166</v>
      </c>
      <c r="H185" s="17"/>
      <c r="I185" s="17"/>
      <c r="J185" s="17" t="s">
        <v>167</v>
      </c>
      <c r="K185" s="17"/>
      <c r="L185" s="19"/>
    </row>
    <row r="186" spans="7:12" x14ac:dyDescent="0.2">
      <c r="G186" s="16" t="s">
        <v>168</v>
      </c>
      <c r="H186" s="17"/>
      <c r="I186" s="17"/>
      <c r="J186" s="17" t="s">
        <v>169</v>
      </c>
      <c r="K186" s="17"/>
      <c r="L186" s="19"/>
    </row>
    <row r="187" spans="7:12" x14ac:dyDescent="0.2">
      <c r="G187" s="16" t="s">
        <v>170</v>
      </c>
      <c r="H187" s="17"/>
      <c r="I187" s="17"/>
      <c r="J187" s="17" t="s">
        <v>171</v>
      </c>
      <c r="K187" s="17"/>
      <c r="L187" s="19"/>
    </row>
    <row r="188" spans="7:12" x14ac:dyDescent="0.2">
      <c r="G188" s="16" t="s">
        <v>172</v>
      </c>
      <c r="H188" s="17"/>
      <c r="I188" s="17"/>
      <c r="J188" s="17" t="s">
        <v>173</v>
      </c>
      <c r="K188" s="17"/>
      <c r="L188" s="19"/>
    </row>
    <row r="189" spans="7:12" x14ac:dyDescent="0.2">
      <c r="G189" s="16" t="s">
        <v>174</v>
      </c>
      <c r="H189" s="17"/>
      <c r="I189" s="17"/>
      <c r="J189" s="17" t="s">
        <v>175</v>
      </c>
      <c r="K189" s="17"/>
      <c r="L189" s="19"/>
    </row>
    <row r="190" spans="7:12" x14ac:dyDescent="0.2">
      <c r="G190" s="16" t="s">
        <v>176</v>
      </c>
      <c r="H190" s="17"/>
      <c r="I190" s="17"/>
      <c r="J190" s="17" t="s">
        <v>177</v>
      </c>
      <c r="K190" s="17"/>
      <c r="L190" s="19"/>
    </row>
    <row r="191" spans="7:12" x14ac:dyDescent="0.2">
      <c r="G191" s="21" t="s">
        <v>178</v>
      </c>
      <c r="H191" s="29"/>
      <c r="I191" s="29"/>
      <c r="J191" s="17" t="s">
        <v>179</v>
      </c>
      <c r="K191" s="29"/>
      <c r="L191" s="19"/>
    </row>
    <row r="192" spans="7:12" x14ac:dyDescent="0.2">
      <c r="G192" s="16" t="s">
        <v>234</v>
      </c>
      <c r="H192" s="17"/>
      <c r="I192" s="17"/>
      <c r="J192" s="17" t="s">
        <v>180</v>
      </c>
      <c r="K192" s="17"/>
      <c r="L192" s="19"/>
    </row>
    <row r="193" spans="7:12" x14ac:dyDescent="0.2">
      <c r="G193" s="16" t="s">
        <v>181</v>
      </c>
      <c r="H193" s="17"/>
      <c r="I193" s="17"/>
      <c r="J193" s="17" t="s">
        <v>182</v>
      </c>
      <c r="K193" s="17"/>
      <c r="L193" s="19"/>
    </row>
    <row r="194" spans="7:12" x14ac:dyDescent="0.2">
      <c r="G194" s="16" t="s">
        <v>183</v>
      </c>
      <c r="H194" s="17"/>
      <c r="I194" s="17"/>
      <c r="J194" s="17" t="s">
        <v>184</v>
      </c>
      <c r="K194" s="17"/>
      <c r="L194" s="19"/>
    </row>
    <row r="195" spans="7:12" x14ac:dyDescent="0.2">
      <c r="G195" s="16" t="s">
        <v>185</v>
      </c>
      <c r="H195" s="17"/>
      <c r="I195" s="17"/>
      <c r="J195" s="17" t="s">
        <v>186</v>
      </c>
      <c r="K195" s="17"/>
      <c r="L195" s="19"/>
    </row>
    <row r="196" spans="7:12" x14ac:dyDescent="0.2">
      <c r="G196" s="16" t="s">
        <v>187</v>
      </c>
      <c r="H196" s="17"/>
      <c r="I196" s="17"/>
      <c r="J196" s="17" t="s">
        <v>188</v>
      </c>
      <c r="K196" s="17"/>
      <c r="L196" s="19"/>
    </row>
    <row r="197" spans="7:12" x14ac:dyDescent="0.2">
      <c r="G197" s="16" t="s">
        <v>189</v>
      </c>
      <c r="H197" s="17"/>
      <c r="I197" s="17"/>
      <c r="J197" s="17" t="s">
        <v>190</v>
      </c>
      <c r="K197" s="17"/>
      <c r="L197" s="19"/>
    </row>
    <row r="198" spans="7:12" x14ac:dyDescent="0.2">
      <c r="G198" s="16" t="s">
        <v>191</v>
      </c>
      <c r="H198" s="17"/>
      <c r="I198" s="17"/>
      <c r="J198" s="17" t="s">
        <v>192</v>
      </c>
      <c r="K198" s="17"/>
      <c r="L198" s="19"/>
    </row>
    <row r="199" spans="7:12" x14ac:dyDescent="0.2">
      <c r="G199" s="16" t="s">
        <v>248</v>
      </c>
      <c r="H199" s="17"/>
      <c r="I199" s="17"/>
      <c r="J199" s="17" t="s">
        <v>193</v>
      </c>
      <c r="K199" s="17"/>
      <c r="L199" s="19"/>
    </row>
    <row r="200" spans="7:12" x14ac:dyDescent="0.2">
      <c r="G200" s="16" t="s">
        <v>194</v>
      </c>
      <c r="H200" s="17"/>
      <c r="I200" s="17"/>
      <c r="J200" s="17" t="s">
        <v>195</v>
      </c>
      <c r="K200" s="17"/>
      <c r="L200" s="19"/>
    </row>
    <row r="201" spans="7:12" x14ac:dyDescent="0.2">
      <c r="G201" s="16" t="s">
        <v>196</v>
      </c>
      <c r="H201" s="17"/>
      <c r="I201" s="17"/>
      <c r="J201" s="17" t="s">
        <v>197</v>
      </c>
      <c r="K201" s="17"/>
      <c r="L201" s="19"/>
    </row>
    <row r="202" spans="7:12" x14ac:dyDescent="0.2">
      <c r="G202" s="16" t="s">
        <v>198</v>
      </c>
      <c r="H202" s="17"/>
      <c r="I202" s="17"/>
      <c r="J202" s="17" t="s">
        <v>199</v>
      </c>
      <c r="K202" s="17"/>
      <c r="L202" s="19"/>
    </row>
    <row r="203" spans="7:12" x14ac:dyDescent="0.2">
      <c r="G203" s="16" t="s">
        <v>200</v>
      </c>
      <c r="H203" s="17"/>
      <c r="I203" s="17"/>
      <c r="J203" s="17" t="s">
        <v>201</v>
      </c>
      <c r="K203" s="17"/>
      <c r="L203" s="19"/>
    </row>
    <row r="204" spans="7:12" x14ac:dyDescent="0.2">
      <c r="G204" s="16" t="s">
        <v>236</v>
      </c>
      <c r="H204" s="17"/>
      <c r="I204" s="17"/>
      <c r="J204" s="17" t="s">
        <v>202</v>
      </c>
      <c r="K204" s="17"/>
      <c r="L204" s="19"/>
    </row>
    <row r="205" spans="7:12" x14ac:dyDescent="0.2">
      <c r="G205" s="16" t="s">
        <v>237</v>
      </c>
      <c r="H205" s="17"/>
      <c r="I205" s="17"/>
      <c r="J205" s="17" t="s">
        <v>203</v>
      </c>
      <c r="K205" s="17"/>
      <c r="L205" s="19"/>
    </row>
    <row r="206" spans="7:12" x14ac:dyDescent="0.2">
      <c r="G206" s="16" t="s">
        <v>204</v>
      </c>
      <c r="H206" s="17"/>
      <c r="I206" s="17"/>
      <c r="J206" s="17" t="s">
        <v>205</v>
      </c>
      <c r="K206" s="17"/>
      <c r="L206" s="19"/>
    </row>
    <row r="207" spans="7:12" x14ac:dyDescent="0.2">
      <c r="G207" s="16" t="s">
        <v>206</v>
      </c>
      <c r="H207" s="17"/>
      <c r="I207" s="17"/>
      <c r="J207" s="17" t="s">
        <v>207</v>
      </c>
      <c r="K207" s="17"/>
      <c r="L207" s="19"/>
    </row>
    <row r="208" spans="7:12" x14ac:dyDescent="0.2">
      <c r="G208" s="16" t="s">
        <v>208</v>
      </c>
      <c r="H208" s="17"/>
      <c r="I208" s="17"/>
      <c r="J208" s="17" t="s">
        <v>209</v>
      </c>
      <c r="K208" s="17"/>
      <c r="L208" s="19"/>
    </row>
    <row r="209" spans="7:12" x14ac:dyDescent="0.2">
      <c r="G209" s="16" t="s">
        <v>210</v>
      </c>
      <c r="H209" s="17"/>
      <c r="I209" s="17"/>
      <c r="J209" s="17" t="s">
        <v>211</v>
      </c>
      <c r="K209" s="17"/>
      <c r="L209" s="19"/>
    </row>
    <row r="210" spans="7:12" x14ac:dyDescent="0.2">
      <c r="G210" s="16" t="s">
        <v>212</v>
      </c>
      <c r="H210" s="17"/>
      <c r="I210" s="17"/>
      <c r="J210" s="17" t="s">
        <v>213</v>
      </c>
      <c r="K210" s="17"/>
      <c r="L210" s="19"/>
    </row>
    <row r="211" spans="7:12" x14ac:dyDescent="0.2">
      <c r="G211" s="16" t="s">
        <v>214</v>
      </c>
      <c r="H211" s="17"/>
      <c r="I211" s="17"/>
      <c r="J211" s="17" t="s">
        <v>215</v>
      </c>
      <c r="K211" s="17"/>
      <c r="L211" s="19"/>
    </row>
    <row r="212" spans="7:12" x14ac:dyDescent="0.2">
      <c r="G212" s="16" t="s">
        <v>216</v>
      </c>
      <c r="H212" s="17"/>
      <c r="I212" s="17"/>
      <c r="J212" s="17" t="s">
        <v>217</v>
      </c>
      <c r="K212" s="17"/>
      <c r="L212" s="19"/>
    </row>
    <row r="213" spans="7:12" x14ac:dyDescent="0.2">
      <c r="G213" s="16" t="s">
        <v>218</v>
      </c>
      <c r="H213" s="17"/>
      <c r="I213" s="17"/>
      <c r="J213" s="17" t="s">
        <v>219</v>
      </c>
      <c r="K213" s="17"/>
      <c r="L213" s="19"/>
    </row>
    <row r="214" spans="7:12" x14ac:dyDescent="0.2">
      <c r="G214" s="16" t="s">
        <v>220</v>
      </c>
      <c r="H214" s="17"/>
      <c r="I214" s="17"/>
      <c r="J214" s="17" t="s">
        <v>221</v>
      </c>
      <c r="K214" s="17"/>
      <c r="L214" s="19"/>
    </row>
    <row r="215" spans="7:12" x14ac:dyDescent="0.2">
      <c r="G215" s="16" t="s">
        <v>222</v>
      </c>
      <c r="H215" s="17"/>
      <c r="I215" s="17"/>
      <c r="J215" s="17" t="s">
        <v>223</v>
      </c>
      <c r="K215" s="17"/>
      <c r="L215" s="19"/>
    </row>
    <row r="216" spans="7:12" x14ac:dyDescent="0.2">
      <c r="G216" s="16" t="s">
        <v>224</v>
      </c>
      <c r="H216" s="17"/>
      <c r="I216" s="17"/>
      <c r="J216" s="17" t="s">
        <v>225</v>
      </c>
      <c r="K216" s="17"/>
      <c r="L216" s="19"/>
    </row>
    <row r="217" spans="7:12" x14ac:dyDescent="0.2">
      <c r="G217" s="16" t="s">
        <v>226</v>
      </c>
      <c r="H217" s="17"/>
      <c r="I217" s="17"/>
      <c r="J217" s="17" t="s">
        <v>227</v>
      </c>
      <c r="K217" s="17"/>
      <c r="L217" s="19"/>
    </row>
    <row r="218" spans="7:12" x14ac:dyDescent="0.2">
      <c r="G218" s="22" t="s">
        <v>228</v>
      </c>
      <c r="H218" s="23"/>
      <c r="I218" s="23"/>
      <c r="J218" s="23" t="s">
        <v>229</v>
      </c>
      <c r="K218" s="23"/>
      <c r="L218" s="19"/>
    </row>
    <row r="219" spans="7:12" ht="13.5" thickBot="1" x14ac:dyDescent="0.25">
      <c r="G219" s="24" t="s">
        <v>230</v>
      </c>
      <c r="H219" s="25"/>
      <c r="I219" s="25"/>
      <c r="J219" s="25" t="s">
        <v>231</v>
      </c>
      <c r="K219" s="25"/>
    </row>
    <row r="220" spans="7:12" ht="13.5" thickTop="1" x14ac:dyDescent="0.2"/>
  </sheetData>
  <sheetProtection sheet="1" selectLockedCells="1"/>
  <mergeCells count="31">
    <mergeCell ref="E27:H27"/>
    <mergeCell ref="F53:H53"/>
    <mergeCell ref="F55:H55"/>
    <mergeCell ref="E28:H28"/>
    <mergeCell ref="E29:H29"/>
    <mergeCell ref="E35:H35"/>
    <mergeCell ref="F49:H49"/>
    <mergeCell ref="F51:H51"/>
    <mergeCell ref="E30:H30"/>
    <mergeCell ref="E40:H40"/>
    <mergeCell ref="E41:H41"/>
    <mergeCell ref="E42:H42"/>
    <mergeCell ref="E43:H43"/>
    <mergeCell ref="E44:H44"/>
    <mergeCell ref="E45:H45"/>
    <mergeCell ref="L3:M3"/>
    <mergeCell ref="C8:L8"/>
    <mergeCell ref="C39:G39"/>
    <mergeCell ref="C32:G32"/>
    <mergeCell ref="C10:L10"/>
    <mergeCell ref="C20:G20"/>
    <mergeCell ref="C15:G15"/>
    <mergeCell ref="E21:H21"/>
    <mergeCell ref="C24:G24"/>
    <mergeCell ref="E22:H22"/>
    <mergeCell ref="E25:H25"/>
    <mergeCell ref="E18:H18"/>
    <mergeCell ref="E16:H16"/>
    <mergeCell ref="E33:H33"/>
    <mergeCell ref="E34:H34"/>
    <mergeCell ref="E26:H26"/>
  </mergeCells>
  <phoneticPr fontId="0" type="noConversion"/>
  <conditionalFormatting sqref="G13">
    <cfRule type="expression" dxfId="0" priority="42">
      <formula>IF($G$13&lt;&gt;"(Select)",-1,0)</formula>
    </cfRule>
  </conditionalFormatting>
  <dataValidations count="2">
    <dataValidation type="list" allowBlank="1" showInputMessage="1" showErrorMessage="1" sqref="G13" xr:uid="{00000000-0002-0000-0200-000000000000}">
      <formula1>$G$104:$G$219</formula1>
    </dataValidation>
    <dataValidation type="list" allowBlank="1" showInputMessage="1" showErrorMessage="1" sqref="L105:L124" xr:uid="{00000000-0002-0000-0200-000004000000}">
      <formula1>$L$105:$L$121</formula1>
    </dataValidation>
  </dataValidations>
  <printOptions horizontalCentered="1"/>
  <pageMargins left="0.5" right="0.5" top="0.5" bottom="0.5" header="0.5" footer="0.5"/>
  <pageSetup scale="80" orientation="portrait" r:id="rId1"/>
  <headerFooter alignWithMargins="0"/>
  <drawing r:id="rId2"/>
  <legacyDrawing r:id="rId3"/>
  <controls>
    <mc:AlternateContent xmlns:mc="http://schemas.openxmlformats.org/markup-compatibility/2006">
      <mc:Choice Requires="x14">
        <control shapeId="1061" r:id="rId4" name="CmdShowInstr">
          <controlPr locked="0" defaultSize="0" print="0" autoLine="0" r:id="rId5">
            <anchor moveWithCells="1">
              <from>
                <xdr:col>6</xdr:col>
                <xdr:colOff>1009650</xdr:colOff>
                <xdr:row>2</xdr:row>
                <xdr:rowOff>66675</xdr:rowOff>
              </from>
              <to>
                <xdr:col>6</xdr:col>
                <xdr:colOff>1924050</xdr:colOff>
                <xdr:row>2</xdr:row>
                <xdr:rowOff>342900</xdr:rowOff>
              </to>
            </anchor>
          </controlPr>
        </control>
      </mc:Choice>
      <mc:Fallback>
        <control shapeId="1061" r:id="rId4" name="CmdShowInstr"/>
      </mc:Fallback>
    </mc:AlternateContent>
    <mc:AlternateContent xmlns:mc="http://schemas.openxmlformats.org/markup-compatibility/2006">
      <mc:Choice Requires="x14">
        <control shapeId="1058" r:id="rId6" name="CmdPrint">
          <controlPr locked="0" defaultSize="0" print="0" autoLine="0" r:id="rId7">
            <anchor moveWithCells="1">
              <from>
                <xdr:col>9</xdr:col>
                <xdr:colOff>19050</xdr:colOff>
                <xdr:row>2</xdr:row>
                <xdr:rowOff>66675</xdr:rowOff>
              </from>
              <to>
                <xdr:col>9</xdr:col>
                <xdr:colOff>933450</xdr:colOff>
                <xdr:row>2</xdr:row>
                <xdr:rowOff>342900</xdr:rowOff>
              </to>
            </anchor>
          </controlPr>
        </control>
      </mc:Choice>
      <mc:Fallback>
        <control shapeId="1058" r:id="rId6" name="CmdPrint"/>
      </mc:Fallback>
    </mc:AlternateContent>
    <mc:AlternateContent xmlns:mc="http://schemas.openxmlformats.org/markup-compatibility/2006">
      <mc:Choice Requires="x14">
        <control shapeId="1056" r:id="rId8" name="CmdResetForm">
          <controlPr locked="0" defaultSize="0" print="0" autoLine="0" r:id="rId9">
            <anchor moveWithCells="1">
              <from>
                <xdr:col>6</xdr:col>
                <xdr:colOff>1924050</xdr:colOff>
                <xdr:row>2</xdr:row>
                <xdr:rowOff>66675</xdr:rowOff>
              </from>
              <to>
                <xdr:col>9</xdr:col>
                <xdr:colOff>19050</xdr:colOff>
                <xdr:row>2</xdr:row>
                <xdr:rowOff>342900</xdr:rowOff>
              </to>
            </anchor>
          </controlPr>
        </control>
      </mc:Choice>
      <mc:Fallback>
        <control shapeId="1056" r:id="rId8" name="CmdResetForm"/>
      </mc:Fallback>
    </mc:AlternateContent>
    <mc:AlternateContent xmlns:mc="http://schemas.openxmlformats.org/markup-compatibility/2006">
      <mc:Choice Requires="x14">
        <control shapeId="1030" r:id="rId10" name="CmdShowLegend">
          <controlPr locked="0" defaultSize="0" print="0" autoLine="0" r:id="rId11">
            <anchor moveWithCells="1">
              <from>
                <xdr:col>6</xdr:col>
                <xdr:colOff>95250</xdr:colOff>
                <xdr:row>2</xdr:row>
                <xdr:rowOff>66675</xdr:rowOff>
              </from>
              <to>
                <xdr:col>6</xdr:col>
                <xdr:colOff>1009650</xdr:colOff>
                <xdr:row>2</xdr:row>
                <xdr:rowOff>342900</xdr:rowOff>
              </to>
            </anchor>
          </controlPr>
        </control>
      </mc:Choice>
      <mc:Fallback>
        <control shapeId="1030" r:id="rId10" name="CmdShowLegend"/>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492DC-5DBB-47AE-8BDC-FC4E0EEC885D}">
  <sheetPr codeName="Sheet4">
    <tabColor theme="8" tint="0.39997558519241921"/>
  </sheetPr>
  <dimension ref="B1:AH208"/>
  <sheetViews>
    <sheetView showGridLines="0" tabSelected="1" zoomScaleNormal="100" zoomScaleSheetLayoutView="100" workbookViewId="0">
      <pane ySplit="4" topLeftCell="A5" activePane="bottomLeft" state="frozen"/>
      <selection pane="bottomLeft" activeCell="J12" sqref="J12"/>
    </sheetView>
  </sheetViews>
  <sheetFormatPr defaultColWidth="9.140625" defaultRowHeight="12.75" x14ac:dyDescent="0.2"/>
  <cols>
    <col min="1" max="1" width="2.7109375" style="1" customWidth="1"/>
    <col min="2" max="2" width="10.7109375" style="1" customWidth="1"/>
    <col min="3" max="3" width="2.7109375" style="1" customWidth="1"/>
    <col min="4" max="4" width="2.7109375" style="2" customWidth="1"/>
    <col min="5" max="6" width="2.7109375" style="1" customWidth="1"/>
    <col min="7" max="7" width="22.7109375" style="1" customWidth="1"/>
    <col min="8" max="8" width="18.7109375" style="1" customWidth="1"/>
    <col min="9" max="9" width="0.85546875" style="1" customWidth="1"/>
    <col min="10" max="10" width="18.7109375" style="1" customWidth="1"/>
    <col min="11" max="11" width="0.85546875" style="1" customWidth="1"/>
    <col min="12" max="12" width="18.7109375" style="1" customWidth="1"/>
    <col min="13" max="13" width="10.7109375" style="1" customWidth="1"/>
    <col min="14" max="14" width="2.7109375" style="1" customWidth="1"/>
    <col min="15" max="16" width="8.7109375" style="1" customWidth="1"/>
    <col min="17" max="17" width="1.7109375" style="1" customWidth="1"/>
    <col min="18" max="22" width="8.7109375" style="1" customWidth="1"/>
    <col min="23" max="23" width="1.7109375" style="1" customWidth="1"/>
    <col min="24" max="16384" width="9.140625" style="1"/>
  </cols>
  <sheetData>
    <row r="1" spans="2:34" ht="6" customHeight="1" x14ac:dyDescent="0.2"/>
    <row r="2" spans="2:34" ht="6" customHeight="1" x14ac:dyDescent="0.2">
      <c r="B2" s="80"/>
      <c r="C2" s="80"/>
      <c r="D2" s="81"/>
      <c r="E2" s="80"/>
      <c r="F2" s="80"/>
      <c r="G2" s="80"/>
      <c r="H2" s="80"/>
      <c r="I2" s="80"/>
      <c r="J2" s="80"/>
      <c r="K2" s="80"/>
      <c r="L2" s="80"/>
      <c r="M2" s="80"/>
    </row>
    <row r="3" spans="2:34" ht="30" customHeight="1" x14ac:dyDescent="0.4">
      <c r="B3" s="89" t="s">
        <v>314</v>
      </c>
      <c r="C3" s="80"/>
      <c r="D3" s="81"/>
      <c r="E3" s="80"/>
      <c r="F3" s="80"/>
      <c r="G3" s="80"/>
      <c r="H3" s="80"/>
      <c r="I3" s="80"/>
      <c r="J3" s="80"/>
      <c r="K3" s="80"/>
      <c r="L3" s="80"/>
      <c r="M3" s="80"/>
    </row>
    <row r="4" spans="2:34" ht="6" customHeight="1" x14ac:dyDescent="0.2">
      <c r="B4" s="80"/>
      <c r="C4" s="80"/>
      <c r="D4" s="81"/>
      <c r="E4" s="80"/>
      <c r="F4" s="80"/>
      <c r="G4" s="80"/>
      <c r="H4" s="80"/>
      <c r="I4" s="80"/>
      <c r="J4" s="80"/>
      <c r="K4" s="80"/>
      <c r="L4" s="80"/>
      <c r="M4" s="80"/>
    </row>
    <row r="5" spans="2:34" ht="6" customHeight="1" x14ac:dyDescent="0.2"/>
    <row r="6" spans="2:34" ht="6" customHeight="1" x14ac:dyDescent="0.2">
      <c r="B6" s="9"/>
      <c r="C6" s="9"/>
      <c r="D6" s="50"/>
      <c r="E6" s="9"/>
      <c r="F6" s="9"/>
      <c r="G6" s="9"/>
      <c r="H6" s="9"/>
      <c r="I6" s="9"/>
      <c r="J6" s="9"/>
      <c r="K6" s="9"/>
      <c r="L6" s="9"/>
      <c r="M6" s="9"/>
    </row>
    <row r="7" spans="2:34" ht="12.75" customHeight="1" x14ac:dyDescent="0.2">
      <c r="B7" s="9"/>
      <c r="C7" s="9"/>
      <c r="D7" s="50"/>
      <c r="E7" s="9"/>
      <c r="F7" s="9"/>
      <c r="G7" s="9"/>
      <c r="H7" s="9"/>
      <c r="I7" s="9"/>
      <c r="J7" s="9"/>
      <c r="K7" s="9"/>
      <c r="L7" s="9"/>
      <c r="M7" s="9"/>
    </row>
    <row r="8" spans="2:34" ht="20.25" customHeight="1" x14ac:dyDescent="0.3">
      <c r="B8" s="9"/>
      <c r="C8" s="115" t="s">
        <v>292</v>
      </c>
      <c r="D8" s="107"/>
      <c r="E8" s="107"/>
      <c r="F8" s="107"/>
      <c r="G8" s="107"/>
      <c r="H8" s="107"/>
      <c r="I8" s="107"/>
      <c r="J8" s="107"/>
      <c r="K8" s="107"/>
      <c r="L8" s="107"/>
      <c r="M8" s="9"/>
    </row>
    <row r="9" spans="2:34" ht="20.25" customHeight="1" x14ac:dyDescent="0.3">
      <c r="B9" s="107" t="s">
        <v>293</v>
      </c>
      <c r="C9" s="107"/>
      <c r="D9" s="107"/>
      <c r="E9" s="107"/>
      <c r="F9" s="107"/>
      <c r="G9" s="107"/>
      <c r="H9" s="107"/>
      <c r="I9" s="107"/>
      <c r="J9" s="107"/>
      <c r="K9" s="107"/>
      <c r="L9" s="107"/>
      <c r="M9" s="107"/>
    </row>
    <row r="10" spans="2:34" ht="18.75" customHeight="1" x14ac:dyDescent="0.25">
      <c r="B10" s="9"/>
      <c r="C10" s="109" t="s">
        <v>263</v>
      </c>
      <c r="D10" s="109"/>
      <c r="E10" s="109"/>
      <c r="F10" s="109"/>
      <c r="G10" s="109"/>
      <c r="H10" s="109"/>
      <c r="I10" s="109"/>
      <c r="J10" s="109"/>
      <c r="K10" s="109"/>
      <c r="L10" s="109"/>
      <c r="M10" s="9"/>
    </row>
    <row r="11" spans="2:34" ht="18.75" customHeight="1" x14ac:dyDescent="0.2">
      <c r="B11" s="9"/>
      <c r="C11" s="9"/>
      <c r="D11" s="50"/>
      <c r="E11" s="9"/>
      <c r="F11" s="9"/>
      <c r="G11" s="9"/>
      <c r="H11" s="9"/>
      <c r="I11" s="9"/>
      <c r="J11" s="9"/>
      <c r="K11" s="9"/>
      <c r="L11" s="9"/>
      <c r="M11" s="9"/>
    </row>
    <row r="12" spans="2:34" ht="18.75" customHeight="1" x14ac:dyDescent="0.2">
      <c r="B12" s="9"/>
      <c r="C12" s="9"/>
      <c r="D12" s="50"/>
      <c r="E12" s="9"/>
      <c r="F12" s="9"/>
      <c r="G12" s="9"/>
      <c r="H12" s="9"/>
      <c r="I12" s="9"/>
      <c r="J12" s="9"/>
      <c r="K12" s="9"/>
      <c r="L12" s="9"/>
      <c r="M12" s="9"/>
    </row>
    <row r="13" spans="2:34" ht="18.75" customHeight="1" x14ac:dyDescent="0.2">
      <c r="B13" s="9"/>
      <c r="C13" s="9"/>
      <c r="D13" s="50"/>
      <c r="E13" s="9"/>
      <c r="F13" s="9"/>
      <c r="G13" s="9"/>
      <c r="H13" s="9"/>
      <c r="I13" s="9"/>
      <c r="J13" s="9"/>
      <c r="K13" s="9"/>
      <c r="L13" s="9"/>
      <c r="M13" s="9"/>
    </row>
    <row r="14" spans="2:34" ht="18.75" customHeight="1" x14ac:dyDescent="0.2">
      <c r="B14" s="9"/>
      <c r="C14" s="9"/>
      <c r="D14" s="50"/>
      <c r="E14" s="9"/>
      <c r="F14" s="9"/>
      <c r="G14" s="9"/>
      <c r="H14" s="9"/>
      <c r="I14" s="9"/>
      <c r="J14" s="9"/>
      <c r="K14" s="9"/>
      <c r="L14" s="9"/>
      <c r="M14" s="9"/>
    </row>
    <row r="15" spans="2:34" ht="18.75" customHeight="1" x14ac:dyDescent="0.25">
      <c r="B15" s="9"/>
      <c r="C15" s="108" t="s">
        <v>297</v>
      </c>
      <c r="D15" s="108"/>
      <c r="E15" s="108"/>
      <c r="F15" s="108"/>
      <c r="G15" s="108"/>
      <c r="H15" s="68"/>
      <c r="I15" s="32"/>
      <c r="J15" s="83" t="s">
        <v>301</v>
      </c>
      <c r="K15" s="75"/>
      <c r="L15" s="93" t="s">
        <v>300</v>
      </c>
      <c r="M15" s="9"/>
      <c r="Z15" s="47"/>
      <c r="AA15" s="47"/>
      <c r="AB15" s="47"/>
      <c r="AC15" s="47"/>
      <c r="AD15" s="47"/>
      <c r="AE15" s="47"/>
      <c r="AF15" s="47"/>
      <c r="AG15" s="47"/>
      <c r="AH15" s="47"/>
    </row>
    <row r="16" spans="2:34" ht="18.75" customHeight="1" x14ac:dyDescent="0.25">
      <c r="B16" s="9"/>
      <c r="C16" s="70"/>
      <c r="D16" s="79" t="s">
        <v>3</v>
      </c>
      <c r="E16" s="113" t="s">
        <v>305</v>
      </c>
      <c r="F16" s="113"/>
      <c r="G16" s="113"/>
      <c r="H16" s="113"/>
      <c r="I16" s="61"/>
      <c r="J16" s="65">
        <v>25</v>
      </c>
      <c r="K16" s="36"/>
      <c r="L16" s="35"/>
      <c r="M16" s="9"/>
      <c r="Z16" s="47"/>
      <c r="AA16" s="47"/>
      <c r="AB16" s="47"/>
      <c r="AC16" s="47"/>
      <c r="AD16" s="47"/>
      <c r="AE16" s="47"/>
      <c r="AF16" s="47"/>
      <c r="AG16" s="47"/>
      <c r="AH16" s="47"/>
    </row>
    <row r="17" spans="2:34" ht="18.75" customHeight="1" x14ac:dyDescent="0.25">
      <c r="B17" s="9"/>
      <c r="C17" s="70"/>
      <c r="D17" s="79" t="s">
        <v>4</v>
      </c>
      <c r="E17" s="113" t="s">
        <v>294</v>
      </c>
      <c r="F17" s="113"/>
      <c r="G17" s="113"/>
      <c r="H17" s="113"/>
      <c r="I17" s="61"/>
      <c r="J17" s="65">
        <v>6326</v>
      </c>
      <c r="K17" s="36"/>
      <c r="L17" s="35"/>
      <c r="M17" s="9"/>
      <c r="Z17" s="47"/>
      <c r="AA17" s="47"/>
      <c r="AB17" s="47"/>
      <c r="AC17" s="47"/>
      <c r="AD17" s="47"/>
      <c r="AE17" s="47"/>
      <c r="AF17" s="47"/>
      <c r="AG17" s="47"/>
      <c r="AH17" s="47"/>
    </row>
    <row r="18" spans="2:34" ht="18.75" customHeight="1" x14ac:dyDescent="0.25">
      <c r="B18" s="9"/>
      <c r="C18" s="70"/>
      <c r="D18" s="79" t="s">
        <v>5</v>
      </c>
      <c r="E18" s="113" t="s">
        <v>295</v>
      </c>
      <c r="F18" s="113"/>
      <c r="G18" s="113"/>
      <c r="H18" s="113"/>
      <c r="I18" s="61"/>
      <c r="J18" s="66">
        <v>0.21679999999999999</v>
      </c>
      <c r="K18" s="36"/>
      <c r="L18" s="37"/>
      <c r="M18" s="9"/>
      <c r="Z18" s="47"/>
      <c r="AA18" s="47"/>
      <c r="AB18" s="47"/>
      <c r="AC18" s="47"/>
      <c r="AD18" s="47"/>
      <c r="AE18" s="47"/>
      <c r="AF18" s="47"/>
      <c r="AG18" s="47"/>
      <c r="AH18" s="47"/>
    </row>
    <row r="19" spans="2:34" ht="18.75" customHeight="1" x14ac:dyDescent="0.25">
      <c r="B19" s="9"/>
      <c r="C19" s="70"/>
      <c r="D19" s="79" t="s">
        <v>6</v>
      </c>
      <c r="E19" s="113" t="s">
        <v>296</v>
      </c>
      <c r="F19" s="113"/>
      <c r="G19" s="113"/>
      <c r="H19" s="113"/>
      <c r="I19" s="61"/>
      <c r="J19" s="57">
        <f>SUM(J17/2080)</f>
        <v>3.0413461538461539</v>
      </c>
      <c r="K19" s="36"/>
      <c r="L19" s="59">
        <f>J19/J16</f>
        <v>0.12165384615384615</v>
      </c>
      <c r="M19" s="9"/>
      <c r="Z19" s="47"/>
      <c r="AA19" s="47"/>
      <c r="AB19" s="47"/>
      <c r="AC19" s="47"/>
      <c r="AD19" s="47"/>
      <c r="AE19" s="47"/>
      <c r="AF19" s="47"/>
      <c r="AG19" s="47"/>
      <c r="AH19" s="47"/>
    </row>
    <row r="20" spans="2:34" ht="18.75" customHeight="1" x14ac:dyDescent="0.25">
      <c r="B20" s="9"/>
      <c r="C20" s="7"/>
      <c r="D20" s="79"/>
      <c r="E20" s="78"/>
      <c r="F20" s="78"/>
      <c r="G20" s="78"/>
      <c r="H20" s="78"/>
      <c r="I20" s="12"/>
      <c r="J20" s="9"/>
      <c r="K20" s="12"/>
      <c r="L20" s="11"/>
      <c r="M20" s="9"/>
      <c r="Z20" s="47"/>
      <c r="AA20" s="47"/>
      <c r="AB20" s="47"/>
      <c r="AC20" s="47"/>
      <c r="AD20" s="47"/>
      <c r="AE20" s="47"/>
      <c r="AF20" s="47"/>
      <c r="AG20" s="47"/>
      <c r="AH20" s="47"/>
    </row>
    <row r="21" spans="2:34" ht="18.75" customHeight="1" x14ac:dyDescent="0.3">
      <c r="B21" s="9"/>
      <c r="C21" s="70"/>
      <c r="D21" s="79" t="s">
        <v>7</v>
      </c>
      <c r="E21" s="113" t="s">
        <v>298</v>
      </c>
      <c r="F21" s="113"/>
      <c r="G21" s="113"/>
      <c r="H21" s="113"/>
      <c r="I21" s="61"/>
      <c r="J21" s="58">
        <f>(J16-J19)/(1+0.0765+J18)</f>
        <v>16.978778200072565</v>
      </c>
      <c r="K21" s="36"/>
      <c r="L21" s="60">
        <f>(J21/J16)</f>
        <v>0.67915112800290256</v>
      </c>
      <c r="M21" s="9"/>
      <c r="Z21" s="43"/>
      <c r="AA21" s="43"/>
      <c r="AB21" s="43"/>
      <c r="AC21" s="43"/>
      <c r="AD21" s="43"/>
      <c r="AE21" s="43"/>
      <c r="AF21" s="43"/>
      <c r="AG21" s="43"/>
      <c r="AH21" s="44"/>
    </row>
    <row r="22" spans="2:34" ht="18.75" customHeight="1" x14ac:dyDescent="0.3">
      <c r="B22" s="9"/>
      <c r="C22" s="7"/>
      <c r="D22" s="79" t="s">
        <v>8</v>
      </c>
      <c r="E22" s="113" t="s">
        <v>253</v>
      </c>
      <c r="F22" s="113"/>
      <c r="G22" s="113"/>
      <c r="H22" s="113"/>
      <c r="I22" s="33"/>
      <c r="J22" s="58">
        <f>J21*0.0765</f>
        <v>1.2988765323055511</v>
      </c>
      <c r="K22" s="36"/>
      <c r="L22" s="60">
        <f>J22/J16</f>
        <v>5.1955061292222042E-2</v>
      </c>
      <c r="M22" s="9"/>
      <c r="Z22" s="43"/>
      <c r="AA22" s="43"/>
      <c r="AB22" s="43"/>
      <c r="AC22" s="43"/>
      <c r="AD22" s="43"/>
      <c r="AE22" s="43"/>
      <c r="AF22" s="43"/>
      <c r="AG22" s="43"/>
      <c r="AH22" s="44"/>
    </row>
    <row r="23" spans="2:34" ht="18.75" customHeight="1" x14ac:dyDescent="0.25">
      <c r="B23" s="9"/>
      <c r="C23" s="7"/>
      <c r="D23" s="72" t="s">
        <v>299</v>
      </c>
      <c r="E23" s="113" t="s">
        <v>254</v>
      </c>
      <c r="F23" s="113"/>
      <c r="G23" s="113"/>
      <c r="H23" s="113"/>
      <c r="I23" s="33"/>
      <c r="J23" s="58">
        <f>J21*J18</f>
        <v>3.6809991137757319</v>
      </c>
      <c r="K23" s="36"/>
      <c r="L23" s="60">
        <f>J23/J16</f>
        <v>0.14723996455102928</v>
      </c>
      <c r="M23" s="9"/>
      <c r="Z23" s="44"/>
      <c r="AA23" s="45"/>
      <c r="AB23" s="44"/>
      <c r="AC23" s="46"/>
      <c r="AD23" s="46"/>
      <c r="AE23" s="46"/>
      <c r="AF23" s="46"/>
      <c r="AG23" s="46"/>
      <c r="AH23" s="44"/>
    </row>
    <row r="24" spans="2:34" ht="18.75" customHeight="1" x14ac:dyDescent="0.25">
      <c r="B24" s="9"/>
      <c r="C24" s="7"/>
      <c r="D24" s="79"/>
      <c r="E24" s="7"/>
      <c r="F24" s="7"/>
      <c r="G24" s="7"/>
      <c r="H24" s="7"/>
      <c r="I24" s="12"/>
      <c r="J24" s="9"/>
      <c r="K24" s="12"/>
      <c r="L24" s="11"/>
      <c r="M24" s="9"/>
      <c r="Z24" s="47"/>
      <c r="AA24" s="47"/>
      <c r="AB24" s="47"/>
      <c r="AC24" s="47"/>
      <c r="AD24" s="47"/>
      <c r="AE24" s="47"/>
      <c r="AF24" s="47"/>
      <c r="AG24" s="47"/>
      <c r="AH24" s="47"/>
    </row>
    <row r="25" spans="2:34" ht="18.75" customHeight="1" x14ac:dyDescent="0.25">
      <c r="B25" s="9"/>
      <c r="C25" s="108" t="s">
        <v>315</v>
      </c>
      <c r="D25" s="108"/>
      <c r="E25" s="108"/>
      <c r="F25" s="108"/>
      <c r="G25" s="108"/>
      <c r="H25" s="108"/>
      <c r="I25" s="32"/>
      <c r="J25" s="48"/>
      <c r="K25" s="32"/>
      <c r="L25" s="55"/>
      <c r="M25" s="9"/>
      <c r="Z25" s="47"/>
      <c r="AA25" s="47"/>
      <c r="AB25" s="47"/>
      <c r="AC25" s="47"/>
      <c r="AD25" s="47"/>
      <c r="AE25" s="47"/>
      <c r="AF25" s="47"/>
      <c r="AG25" s="47"/>
      <c r="AH25" s="47"/>
    </row>
    <row r="26" spans="2:34" ht="18.75" customHeight="1" x14ac:dyDescent="0.25">
      <c r="B26" s="9"/>
      <c r="C26" s="70"/>
      <c r="D26" s="79" t="s">
        <v>3</v>
      </c>
      <c r="E26" s="113" t="s">
        <v>302</v>
      </c>
      <c r="F26" s="113"/>
      <c r="G26" s="113"/>
      <c r="H26" s="113"/>
      <c r="I26" s="61"/>
      <c r="J26" s="65"/>
      <c r="K26" s="36"/>
      <c r="L26" s="62">
        <f>IF(J26,J26,IF(J27,(J27*J16),0))</f>
        <v>0</v>
      </c>
      <c r="M26" s="9"/>
      <c r="Z26" s="47"/>
      <c r="AA26" s="47"/>
      <c r="AB26" s="47"/>
      <c r="AC26" s="47"/>
      <c r="AD26" s="47"/>
      <c r="AE26" s="47"/>
      <c r="AF26" s="47"/>
      <c r="AG26" s="47"/>
      <c r="AH26" s="47"/>
    </row>
    <row r="27" spans="2:34" ht="18.75" customHeight="1" x14ac:dyDescent="0.25">
      <c r="B27" s="9"/>
      <c r="C27" s="70"/>
      <c r="D27" s="79" t="s">
        <v>4</v>
      </c>
      <c r="E27" s="113" t="s">
        <v>303</v>
      </c>
      <c r="F27" s="113"/>
      <c r="G27" s="113"/>
      <c r="H27" s="113"/>
      <c r="I27" s="61"/>
      <c r="J27" s="94"/>
      <c r="K27" s="36"/>
      <c r="L27" s="56"/>
      <c r="M27" s="9"/>
      <c r="Z27" s="47"/>
      <c r="AA27" s="47"/>
      <c r="AB27" s="47"/>
      <c r="AC27" s="47"/>
      <c r="AD27" s="47"/>
      <c r="AE27" s="47"/>
      <c r="AF27" s="47"/>
      <c r="AG27" s="47"/>
      <c r="AH27" s="47"/>
    </row>
    <row r="28" spans="2:34" ht="18.75" customHeight="1" x14ac:dyDescent="0.25">
      <c r="B28" s="9"/>
      <c r="C28" s="7"/>
      <c r="D28" s="79"/>
      <c r="E28" s="7"/>
      <c r="F28" s="7"/>
      <c r="G28" s="7"/>
      <c r="H28" s="7"/>
      <c r="I28" s="12"/>
      <c r="J28" s="9"/>
      <c r="K28" s="12"/>
      <c r="L28" s="11"/>
      <c r="M28" s="9"/>
      <c r="Z28" s="47"/>
      <c r="AA28" s="47"/>
      <c r="AB28" s="47"/>
      <c r="AC28" s="47"/>
      <c r="AD28" s="47"/>
      <c r="AE28" s="47"/>
      <c r="AF28" s="47"/>
      <c r="AG28" s="47"/>
      <c r="AH28" s="47"/>
    </row>
    <row r="29" spans="2:34" ht="18.75" customHeight="1" x14ac:dyDescent="0.25">
      <c r="B29" s="9"/>
      <c r="C29" s="108" t="s">
        <v>252</v>
      </c>
      <c r="D29" s="108"/>
      <c r="E29" s="108"/>
      <c r="F29" s="108"/>
      <c r="G29" s="108"/>
      <c r="H29" s="83" t="s">
        <v>267</v>
      </c>
      <c r="I29" s="32"/>
      <c r="J29" s="83" t="s">
        <v>268</v>
      </c>
      <c r="K29" s="32"/>
      <c r="L29" s="35"/>
      <c r="M29" s="9"/>
      <c r="Z29" s="47"/>
      <c r="AA29" s="47"/>
      <c r="AB29" s="47"/>
      <c r="AC29" s="47"/>
      <c r="AD29" s="47"/>
      <c r="AE29" s="47"/>
      <c r="AF29" s="47"/>
      <c r="AG29" s="47"/>
      <c r="AH29" s="47"/>
    </row>
    <row r="30" spans="2:34" ht="18.75" customHeight="1" x14ac:dyDescent="0.25">
      <c r="B30" s="9"/>
      <c r="C30" s="70"/>
      <c r="D30" s="79" t="s">
        <v>3</v>
      </c>
      <c r="E30" s="113" t="s">
        <v>304</v>
      </c>
      <c r="F30" s="113"/>
      <c r="G30" s="116"/>
      <c r="H30" s="73" t="s">
        <v>265</v>
      </c>
      <c r="I30" s="61"/>
      <c r="J30" s="67" t="str">
        <f>IF(L26&gt;0,(L26-SUM(J33:J35)),"")</f>
        <v/>
      </c>
      <c r="K30" s="36"/>
      <c r="L30" s="37"/>
      <c r="M30" s="9"/>
      <c r="Z30" s="47"/>
      <c r="AA30" s="47"/>
      <c r="AB30" s="47"/>
      <c r="AC30" s="47"/>
      <c r="AD30" s="47"/>
      <c r="AE30" s="47"/>
      <c r="AF30" s="47"/>
      <c r="AG30" s="47"/>
      <c r="AH30" s="47"/>
    </row>
    <row r="31" spans="2:34" ht="18.75" customHeight="1" x14ac:dyDescent="0.25">
      <c r="B31" s="9"/>
      <c r="C31" s="7"/>
      <c r="D31" s="79"/>
      <c r="E31" s="7"/>
      <c r="F31" s="7"/>
      <c r="G31" s="7"/>
      <c r="H31" s="7"/>
      <c r="I31" s="12"/>
      <c r="J31" s="9"/>
      <c r="K31" s="12"/>
      <c r="L31" s="11"/>
      <c r="M31" s="9"/>
      <c r="Z31" s="47"/>
      <c r="AA31" s="47"/>
      <c r="AB31" s="47"/>
      <c r="AC31" s="47"/>
      <c r="AD31" s="47"/>
      <c r="AE31" s="47"/>
      <c r="AF31" s="47"/>
      <c r="AG31" s="47"/>
      <c r="AH31" s="47"/>
    </row>
    <row r="32" spans="2:34" ht="18.75" customHeight="1" x14ac:dyDescent="0.25">
      <c r="B32" s="9"/>
      <c r="C32" s="108" t="s">
        <v>280</v>
      </c>
      <c r="D32" s="108"/>
      <c r="E32" s="108"/>
      <c r="F32" s="108"/>
      <c r="G32" s="108"/>
      <c r="H32" s="68"/>
      <c r="I32" s="32"/>
      <c r="J32" s="48"/>
      <c r="K32" s="32"/>
      <c r="L32" s="35"/>
      <c r="M32" s="9"/>
      <c r="Z32" s="47"/>
      <c r="AA32" s="47"/>
      <c r="AB32" s="47"/>
      <c r="AC32" s="47"/>
      <c r="AD32" s="47"/>
      <c r="AE32" s="47"/>
      <c r="AF32" s="47"/>
      <c r="AG32" s="47"/>
      <c r="AH32" s="47"/>
    </row>
    <row r="33" spans="2:34" ht="18.75" customHeight="1" x14ac:dyDescent="0.25">
      <c r="B33" s="9"/>
      <c r="C33" s="70"/>
      <c r="D33" s="79" t="s">
        <v>3</v>
      </c>
      <c r="E33" s="113" t="s">
        <v>253</v>
      </c>
      <c r="F33" s="113"/>
      <c r="G33" s="116"/>
      <c r="H33" s="73" t="s">
        <v>282</v>
      </c>
      <c r="I33" s="61"/>
      <c r="J33" s="67" t="str">
        <f>IF(L26&gt;0,ROUND(SUM(L26*L22),2),"")</f>
        <v/>
      </c>
      <c r="K33" s="36"/>
      <c r="L33" s="35"/>
      <c r="M33" s="9"/>
      <c r="Z33" s="47"/>
      <c r="AA33" s="47"/>
      <c r="AB33" s="47"/>
      <c r="AC33" s="47"/>
      <c r="AD33" s="47"/>
      <c r="AE33" s="47"/>
      <c r="AF33" s="47"/>
      <c r="AG33" s="47"/>
      <c r="AH33" s="47"/>
    </row>
    <row r="34" spans="2:34" ht="18.75" customHeight="1" x14ac:dyDescent="0.25">
      <c r="B34" s="9"/>
      <c r="C34" s="70"/>
      <c r="D34" s="79" t="s">
        <v>4</v>
      </c>
      <c r="E34" s="113" t="s">
        <v>254</v>
      </c>
      <c r="F34" s="113"/>
      <c r="G34" s="116"/>
      <c r="H34" s="73" t="s">
        <v>283</v>
      </c>
      <c r="I34" s="61"/>
      <c r="J34" s="67" t="str">
        <f>IF(L26&gt;0,ROUND(SUM(L26*L23),2),"")</f>
        <v/>
      </c>
      <c r="K34" s="36"/>
      <c r="L34" s="35"/>
      <c r="M34" s="9"/>
      <c r="Z34" s="47"/>
      <c r="AA34" s="47"/>
      <c r="AB34" s="47"/>
      <c r="AC34" s="47"/>
      <c r="AD34" s="47"/>
      <c r="AE34" s="47"/>
      <c r="AF34" s="47"/>
      <c r="AG34" s="47"/>
      <c r="AH34" s="47"/>
    </row>
    <row r="35" spans="2:34" ht="18.75" customHeight="1" x14ac:dyDescent="0.25">
      <c r="B35" s="9"/>
      <c r="C35" s="70"/>
      <c r="D35" s="79" t="s">
        <v>5</v>
      </c>
      <c r="E35" s="113" t="s">
        <v>281</v>
      </c>
      <c r="F35" s="113"/>
      <c r="G35" s="116"/>
      <c r="H35" s="73" t="s">
        <v>284</v>
      </c>
      <c r="I35" s="61"/>
      <c r="J35" s="67" t="str">
        <f>IF(L26&gt;0,ROUND(SUM(L26*L19),2),"")</f>
        <v/>
      </c>
      <c r="K35" s="36"/>
      <c r="L35" s="37"/>
      <c r="M35" s="9"/>
      <c r="Z35" s="47"/>
      <c r="AA35" s="47"/>
      <c r="AB35" s="47"/>
      <c r="AC35" s="47"/>
      <c r="AD35" s="47"/>
      <c r="AE35" s="47"/>
      <c r="AF35" s="47"/>
      <c r="AG35" s="47"/>
      <c r="AH35" s="47"/>
    </row>
    <row r="36" spans="2:34" ht="18.75" customHeight="1" x14ac:dyDescent="0.2">
      <c r="B36" s="9"/>
      <c r="C36" s="9"/>
      <c r="D36" s="50"/>
      <c r="E36" s="9"/>
      <c r="F36" s="9"/>
      <c r="G36" s="9"/>
      <c r="H36" s="9"/>
      <c r="I36" s="12"/>
      <c r="J36" s="9"/>
      <c r="K36" s="12"/>
      <c r="L36" s="11"/>
      <c r="M36" s="9"/>
      <c r="Z36" s="47"/>
      <c r="AA36" s="47"/>
      <c r="AB36" s="47"/>
      <c r="AC36" s="47"/>
      <c r="AD36" s="47"/>
      <c r="AE36" s="47"/>
      <c r="AF36" s="47"/>
      <c r="AG36" s="47"/>
      <c r="AH36" s="47"/>
    </row>
    <row r="37" spans="2:34" ht="18.75" customHeight="1" x14ac:dyDescent="0.25">
      <c r="B37" s="9"/>
      <c r="C37" s="9"/>
      <c r="D37" s="50"/>
      <c r="E37" s="9"/>
      <c r="F37" s="9"/>
      <c r="G37" s="30"/>
      <c r="H37" s="30"/>
      <c r="I37" s="42"/>
      <c r="J37" s="28"/>
      <c r="K37" s="42"/>
      <c r="L37" s="9"/>
      <c r="M37" s="9"/>
    </row>
    <row r="38" spans="2:34" ht="6" customHeight="1" x14ac:dyDescent="0.2">
      <c r="B38" s="9"/>
      <c r="C38" s="9"/>
      <c r="D38" s="50"/>
      <c r="E38" s="9"/>
      <c r="F38" s="12"/>
      <c r="G38" s="12"/>
      <c r="H38" s="12"/>
      <c r="I38" s="12"/>
      <c r="J38" s="12"/>
      <c r="K38" s="12"/>
      <c r="L38" s="11"/>
      <c r="M38" s="9"/>
      <c r="Z38" s="47"/>
      <c r="AA38" s="47"/>
      <c r="AB38" s="47"/>
      <c r="AC38" s="47"/>
      <c r="AD38" s="47"/>
      <c r="AE38" s="47"/>
      <c r="AF38" s="47"/>
      <c r="AG38" s="47"/>
      <c r="AH38" s="47"/>
    </row>
    <row r="39" spans="2:34" ht="18.75" customHeight="1" x14ac:dyDescent="0.25">
      <c r="B39" s="9"/>
      <c r="C39" s="9"/>
      <c r="D39" s="50"/>
      <c r="E39" s="9"/>
      <c r="F39" s="90"/>
      <c r="G39" s="53"/>
      <c r="H39" s="53"/>
      <c r="I39" s="54"/>
      <c r="J39" s="91"/>
      <c r="K39" s="42"/>
      <c r="L39" s="9"/>
      <c r="M39" s="9"/>
    </row>
    <row r="40" spans="2:34" ht="56.1" customHeight="1" x14ac:dyDescent="0.25">
      <c r="B40" s="9"/>
      <c r="C40" s="9"/>
      <c r="D40" s="50"/>
      <c r="E40" s="9"/>
      <c r="F40" s="12"/>
      <c r="G40" s="92"/>
      <c r="H40" s="92"/>
      <c r="I40" s="92"/>
      <c r="J40" s="92"/>
      <c r="K40" s="42"/>
      <c r="L40" s="9"/>
      <c r="M40" s="9"/>
    </row>
    <row r="41" spans="2:34" ht="18.75" customHeight="1" x14ac:dyDescent="0.25">
      <c r="B41" s="9"/>
      <c r="C41" s="9"/>
      <c r="D41" s="50"/>
      <c r="E41" s="9"/>
      <c r="F41" s="9"/>
      <c r="G41" s="9"/>
      <c r="H41" s="9"/>
      <c r="I41" s="42"/>
      <c r="J41" s="9"/>
      <c r="K41" s="9"/>
      <c r="L41" s="13"/>
      <c r="M41" s="9"/>
    </row>
    <row r="42" spans="2:34" x14ac:dyDescent="0.2">
      <c r="J42" s="3"/>
      <c r="L42" s="5"/>
    </row>
    <row r="43" spans="2:34" x14ac:dyDescent="0.2">
      <c r="J43" s="3"/>
      <c r="L43" s="5"/>
    </row>
    <row r="44" spans="2:34" x14ac:dyDescent="0.2">
      <c r="J44" s="3"/>
      <c r="L44" s="5"/>
    </row>
    <row r="45" spans="2:34" x14ac:dyDescent="0.2">
      <c r="J45" s="3"/>
      <c r="L45" s="5"/>
    </row>
    <row r="46" spans="2:34" x14ac:dyDescent="0.2">
      <c r="J46" s="3"/>
      <c r="L46" s="3"/>
    </row>
    <row r="47" spans="2:34" x14ac:dyDescent="0.2">
      <c r="J47" s="3"/>
      <c r="L47" s="3"/>
    </row>
    <row r="48" spans="2:34" x14ac:dyDescent="0.2">
      <c r="J48" s="3"/>
      <c r="L48" s="3"/>
    </row>
    <row r="49" spans="10:12" x14ac:dyDescent="0.2">
      <c r="J49" s="3"/>
      <c r="L49" s="3"/>
    </row>
    <row r="50" spans="10:12" x14ac:dyDescent="0.2">
      <c r="J50" s="3"/>
      <c r="L50" s="3"/>
    </row>
    <row r="51" spans="10:12" x14ac:dyDescent="0.2">
      <c r="J51" s="3"/>
      <c r="L51" s="3"/>
    </row>
    <row r="52" spans="10:12" x14ac:dyDescent="0.2">
      <c r="J52" s="3"/>
      <c r="L52" s="3"/>
    </row>
    <row r="53" spans="10:12" x14ac:dyDescent="0.2">
      <c r="J53" s="3"/>
      <c r="L53" s="3"/>
    </row>
    <row r="54" spans="10:12" x14ac:dyDescent="0.2">
      <c r="J54" s="3"/>
      <c r="L54" s="3"/>
    </row>
    <row r="55" spans="10:12" x14ac:dyDescent="0.2">
      <c r="J55" s="3"/>
      <c r="L55" s="3"/>
    </row>
    <row r="56" spans="10:12" x14ac:dyDescent="0.2">
      <c r="J56" s="3"/>
      <c r="L56" s="3"/>
    </row>
    <row r="57" spans="10:12" x14ac:dyDescent="0.2">
      <c r="J57" s="3"/>
      <c r="L57" s="3"/>
    </row>
    <row r="58" spans="10:12" x14ac:dyDescent="0.2">
      <c r="L58" s="3"/>
    </row>
    <row r="59" spans="10:12" x14ac:dyDescent="0.2">
      <c r="L59" s="3"/>
    </row>
    <row r="60" spans="10:12" x14ac:dyDescent="0.2">
      <c r="L60" s="3"/>
    </row>
    <row r="61" spans="10:12" x14ac:dyDescent="0.2">
      <c r="L61" s="3"/>
    </row>
    <row r="62" spans="10:12" x14ac:dyDescent="0.2">
      <c r="L62" s="3"/>
    </row>
    <row r="63" spans="10:12" x14ac:dyDescent="0.2">
      <c r="L63" s="3"/>
    </row>
    <row r="64" spans="10:12" x14ac:dyDescent="0.2">
      <c r="L64" s="3"/>
    </row>
    <row r="65" spans="12:12" x14ac:dyDescent="0.2">
      <c r="L65" s="3"/>
    </row>
    <row r="91" spans="7:12" ht="18.75" x14ac:dyDescent="0.3">
      <c r="G91" s="8" t="s">
        <v>17</v>
      </c>
      <c r="H91" s="8"/>
      <c r="I91" s="8"/>
      <c r="J91" s="8" t="s">
        <v>18</v>
      </c>
      <c r="K91" s="8"/>
      <c r="L91" s="6"/>
    </row>
    <row r="92" spans="7:12" x14ac:dyDescent="0.2">
      <c r="G92" s="14" t="s">
        <v>9</v>
      </c>
      <c r="H92" s="15"/>
      <c r="I92" s="15"/>
      <c r="J92" s="15" t="s">
        <v>249</v>
      </c>
      <c r="K92" s="15"/>
      <c r="L92" s="41" t="s">
        <v>14</v>
      </c>
    </row>
    <row r="93" spans="7:12" x14ac:dyDescent="0.2">
      <c r="G93" s="16" t="s">
        <v>19</v>
      </c>
      <c r="H93" s="17"/>
      <c r="I93" s="17"/>
      <c r="J93" s="17" t="s">
        <v>20</v>
      </c>
      <c r="K93" s="17"/>
      <c r="L93" s="39" t="s">
        <v>258</v>
      </c>
    </row>
    <row r="94" spans="7:12" x14ac:dyDescent="0.2">
      <c r="G94" s="16" t="s">
        <v>21</v>
      </c>
      <c r="H94" s="17"/>
      <c r="I94" s="17"/>
      <c r="J94" s="17" t="s">
        <v>22</v>
      </c>
      <c r="K94" s="17"/>
      <c r="L94" s="38" t="s">
        <v>250</v>
      </c>
    </row>
    <row r="95" spans="7:12" x14ac:dyDescent="0.2">
      <c r="G95" s="16" t="s">
        <v>23</v>
      </c>
      <c r="H95" s="17"/>
      <c r="I95" s="17"/>
      <c r="J95" s="17" t="s">
        <v>24</v>
      </c>
      <c r="K95" s="17"/>
      <c r="L95" s="38" t="s">
        <v>10</v>
      </c>
    </row>
    <row r="96" spans="7:12" x14ac:dyDescent="0.2">
      <c r="G96" s="16" t="s">
        <v>25</v>
      </c>
      <c r="H96" s="17"/>
      <c r="I96" s="17"/>
      <c r="J96" s="17" t="s">
        <v>26</v>
      </c>
      <c r="K96" s="17"/>
      <c r="L96" s="38" t="s">
        <v>11</v>
      </c>
    </row>
    <row r="97" spans="4:13" x14ac:dyDescent="0.2">
      <c r="G97" s="16" t="s">
        <v>27</v>
      </c>
      <c r="H97" s="17"/>
      <c r="I97" s="17"/>
      <c r="J97" s="18" t="s">
        <v>28</v>
      </c>
      <c r="K97" s="17"/>
      <c r="L97" s="38" t="s">
        <v>12</v>
      </c>
      <c r="M97" s="1" t="s">
        <v>0</v>
      </c>
    </row>
    <row r="98" spans="4:13" x14ac:dyDescent="0.2">
      <c r="G98" s="16" t="s">
        <v>29</v>
      </c>
      <c r="H98" s="17"/>
      <c r="I98" s="17"/>
      <c r="J98" s="17" t="s">
        <v>30</v>
      </c>
      <c r="K98" s="17"/>
      <c r="L98" s="38" t="s">
        <v>13</v>
      </c>
      <c r="M98" s="1" t="s">
        <v>0</v>
      </c>
    </row>
    <row r="99" spans="4:13" x14ac:dyDescent="0.2">
      <c r="G99" s="16" t="s">
        <v>31</v>
      </c>
      <c r="H99" s="17"/>
      <c r="I99" s="17"/>
      <c r="J99" s="17" t="s">
        <v>32</v>
      </c>
      <c r="K99" s="17"/>
      <c r="L99" s="38" t="s">
        <v>251</v>
      </c>
    </row>
    <row r="100" spans="4:13" x14ac:dyDescent="0.2">
      <c r="G100" s="16" t="s">
        <v>33</v>
      </c>
      <c r="H100" s="17"/>
      <c r="I100" s="17"/>
      <c r="J100" s="17" t="s">
        <v>34</v>
      </c>
      <c r="K100" s="17"/>
      <c r="L100" s="38" t="s">
        <v>16</v>
      </c>
    </row>
    <row r="101" spans="4:13" x14ac:dyDescent="0.2">
      <c r="G101" s="16" t="s">
        <v>35</v>
      </c>
      <c r="H101" s="17"/>
      <c r="I101" s="17"/>
      <c r="J101" s="17" t="s">
        <v>36</v>
      </c>
      <c r="K101" s="17"/>
      <c r="L101" s="38" t="s">
        <v>15</v>
      </c>
    </row>
    <row r="102" spans="4:13" s="4" customFormat="1" ht="11.25" x14ac:dyDescent="0.2">
      <c r="D102" s="27"/>
      <c r="G102" s="16" t="s">
        <v>37</v>
      </c>
      <c r="H102" s="17"/>
      <c r="I102" s="17"/>
      <c r="J102" s="17" t="s">
        <v>38</v>
      </c>
      <c r="K102" s="17"/>
      <c r="L102" s="38" t="s">
        <v>1</v>
      </c>
    </row>
    <row r="103" spans="4:13" x14ac:dyDescent="0.2">
      <c r="G103" s="16" t="s">
        <v>39</v>
      </c>
      <c r="H103" s="17"/>
      <c r="I103" s="17"/>
      <c r="J103" s="17" t="s">
        <v>40</v>
      </c>
      <c r="K103" s="17"/>
      <c r="L103" s="38"/>
    </row>
    <row r="104" spans="4:13" x14ac:dyDescent="0.2">
      <c r="G104" s="16" t="s">
        <v>243</v>
      </c>
      <c r="H104" s="17"/>
      <c r="I104" s="17"/>
      <c r="J104" s="17" t="s">
        <v>41</v>
      </c>
      <c r="K104" s="17"/>
      <c r="L104" s="38"/>
    </row>
    <row r="105" spans="4:13" x14ac:dyDescent="0.2">
      <c r="G105" s="16" t="s">
        <v>42</v>
      </c>
      <c r="H105" s="17"/>
      <c r="I105" s="17"/>
      <c r="J105" s="17" t="s">
        <v>43</v>
      </c>
      <c r="K105" s="17"/>
      <c r="L105" s="38"/>
      <c r="M105" s="1" t="s">
        <v>0</v>
      </c>
    </row>
    <row r="106" spans="4:13" x14ac:dyDescent="0.2">
      <c r="G106" s="16" t="s">
        <v>44</v>
      </c>
      <c r="H106" s="17"/>
      <c r="I106" s="17"/>
      <c r="J106" s="17" t="s">
        <v>45</v>
      </c>
      <c r="K106" s="17"/>
      <c r="L106" s="38"/>
    </row>
    <row r="107" spans="4:13" x14ac:dyDescent="0.2">
      <c r="G107" s="16" t="s">
        <v>244</v>
      </c>
      <c r="H107" s="17"/>
      <c r="I107" s="17"/>
      <c r="J107" s="18" t="s">
        <v>233</v>
      </c>
      <c r="K107" s="17"/>
      <c r="L107" s="38"/>
    </row>
    <row r="108" spans="4:13" x14ac:dyDescent="0.2">
      <c r="G108" s="16" t="s">
        <v>46</v>
      </c>
      <c r="H108" s="17"/>
      <c r="I108" s="17"/>
      <c r="J108" s="17" t="s">
        <v>47</v>
      </c>
      <c r="K108" s="17"/>
      <c r="L108" s="38"/>
    </row>
    <row r="109" spans="4:13" x14ac:dyDescent="0.2">
      <c r="G109" s="16" t="s">
        <v>48</v>
      </c>
      <c r="H109" s="17"/>
      <c r="I109" s="17"/>
      <c r="J109" s="17" t="s">
        <v>49</v>
      </c>
      <c r="K109" s="17"/>
      <c r="L109" s="38"/>
    </row>
    <row r="110" spans="4:13" x14ac:dyDescent="0.2">
      <c r="G110" s="16" t="s">
        <v>50</v>
      </c>
      <c r="H110" s="17"/>
      <c r="I110" s="17"/>
      <c r="J110" s="17" t="s">
        <v>51</v>
      </c>
      <c r="K110" s="17"/>
      <c r="L110" s="38"/>
    </row>
    <row r="111" spans="4:13" x14ac:dyDescent="0.2">
      <c r="G111" s="16" t="s">
        <v>52</v>
      </c>
      <c r="H111" s="17"/>
      <c r="I111" s="17"/>
      <c r="J111" s="17" t="s">
        <v>53</v>
      </c>
      <c r="K111" s="17"/>
      <c r="L111" s="38"/>
    </row>
    <row r="112" spans="4:13" x14ac:dyDescent="0.2">
      <c r="G112" s="16" t="s">
        <v>54</v>
      </c>
      <c r="H112" s="17"/>
      <c r="I112" s="17"/>
      <c r="J112" s="17" t="s">
        <v>55</v>
      </c>
      <c r="K112" s="17"/>
      <c r="L112" s="38"/>
    </row>
    <row r="113" spans="7:12" x14ac:dyDescent="0.2">
      <c r="G113" s="16" t="s">
        <v>242</v>
      </c>
      <c r="H113" s="17"/>
      <c r="I113" s="17"/>
      <c r="J113" s="17" t="s">
        <v>56</v>
      </c>
      <c r="K113" s="17"/>
      <c r="L113" s="19"/>
    </row>
    <row r="114" spans="7:12" x14ac:dyDescent="0.2">
      <c r="G114" s="16" t="s">
        <v>245</v>
      </c>
      <c r="H114" s="17"/>
      <c r="I114" s="17"/>
      <c r="J114" s="17" t="s">
        <v>57</v>
      </c>
      <c r="K114" s="17"/>
      <c r="L114" s="19"/>
    </row>
    <row r="115" spans="7:12" x14ac:dyDescent="0.2">
      <c r="G115" s="16" t="s">
        <v>58</v>
      </c>
      <c r="H115" s="17"/>
      <c r="I115" s="17"/>
      <c r="J115" s="17" t="s">
        <v>59</v>
      </c>
      <c r="K115" s="17"/>
      <c r="L115" s="40" t="s">
        <v>259</v>
      </c>
    </row>
    <row r="116" spans="7:12" x14ac:dyDescent="0.2">
      <c r="G116" s="16" t="s">
        <v>60</v>
      </c>
      <c r="H116" s="17"/>
      <c r="I116" s="17"/>
      <c r="J116" s="17" t="s">
        <v>61</v>
      </c>
      <c r="K116" s="17"/>
      <c r="L116" s="38" t="s">
        <v>250</v>
      </c>
    </row>
    <row r="117" spans="7:12" x14ac:dyDescent="0.2">
      <c r="G117" s="16" t="s">
        <v>62</v>
      </c>
      <c r="H117" s="17"/>
      <c r="I117" s="17"/>
      <c r="J117" s="17" t="s">
        <v>63</v>
      </c>
      <c r="K117" s="17"/>
      <c r="L117" s="38" t="s">
        <v>10</v>
      </c>
    </row>
    <row r="118" spans="7:12" x14ac:dyDescent="0.2">
      <c r="G118" s="16" t="s">
        <v>64</v>
      </c>
      <c r="H118" s="17"/>
      <c r="I118" s="17"/>
      <c r="J118" s="17" t="s">
        <v>65</v>
      </c>
      <c r="K118" s="17"/>
      <c r="L118" s="38" t="s">
        <v>11</v>
      </c>
    </row>
    <row r="119" spans="7:12" x14ac:dyDescent="0.2">
      <c r="G119" s="16" t="s">
        <v>66</v>
      </c>
      <c r="H119" s="17"/>
      <c r="I119" s="17"/>
      <c r="J119" s="17" t="s">
        <v>67</v>
      </c>
      <c r="K119" s="17"/>
      <c r="L119" s="38" t="s">
        <v>12</v>
      </c>
    </row>
    <row r="120" spans="7:12" x14ac:dyDescent="0.2">
      <c r="G120" s="16" t="s">
        <v>68</v>
      </c>
      <c r="H120" s="17"/>
      <c r="I120" s="17"/>
      <c r="J120" s="17" t="s">
        <v>69</v>
      </c>
      <c r="K120" s="17"/>
      <c r="L120" s="38" t="s">
        <v>13</v>
      </c>
    </row>
    <row r="121" spans="7:12" x14ac:dyDescent="0.2">
      <c r="G121" s="16" t="s">
        <v>246</v>
      </c>
      <c r="H121" s="17"/>
      <c r="I121" s="17"/>
      <c r="J121" s="20" t="s">
        <v>232</v>
      </c>
      <c r="K121" s="17"/>
      <c r="L121" s="38" t="s">
        <v>251</v>
      </c>
    </row>
    <row r="122" spans="7:12" x14ac:dyDescent="0.2">
      <c r="G122" s="16" t="s">
        <v>70</v>
      </c>
      <c r="H122" s="17"/>
      <c r="I122" s="17"/>
      <c r="J122" s="17" t="s">
        <v>71</v>
      </c>
      <c r="K122" s="17"/>
      <c r="L122" s="38" t="s">
        <v>16</v>
      </c>
    </row>
    <row r="123" spans="7:12" x14ac:dyDescent="0.2">
      <c r="G123" s="16" t="s">
        <v>72</v>
      </c>
      <c r="H123" s="17"/>
      <c r="I123" s="17"/>
      <c r="J123" s="17" t="s">
        <v>73</v>
      </c>
      <c r="K123" s="17"/>
      <c r="L123" s="38" t="s">
        <v>15</v>
      </c>
    </row>
    <row r="124" spans="7:12" x14ac:dyDescent="0.2">
      <c r="G124" s="16" t="s">
        <v>74</v>
      </c>
      <c r="H124" s="17"/>
      <c r="I124" s="17"/>
      <c r="J124" s="17" t="s">
        <v>75</v>
      </c>
      <c r="K124" s="17"/>
      <c r="L124" s="38" t="s">
        <v>1</v>
      </c>
    </row>
    <row r="125" spans="7:12" x14ac:dyDescent="0.2">
      <c r="G125" s="16" t="s">
        <v>76</v>
      </c>
      <c r="H125" s="17"/>
      <c r="I125" s="17"/>
      <c r="J125" s="17" t="s">
        <v>77</v>
      </c>
      <c r="K125" s="17"/>
      <c r="L125" s="19"/>
    </row>
    <row r="126" spans="7:12" x14ac:dyDescent="0.2">
      <c r="G126" s="16" t="s">
        <v>78</v>
      </c>
      <c r="H126" s="17"/>
      <c r="I126" s="17"/>
      <c r="J126" s="17" t="s">
        <v>79</v>
      </c>
      <c r="K126" s="17"/>
      <c r="L126" s="19"/>
    </row>
    <row r="127" spans="7:12" x14ac:dyDescent="0.2">
      <c r="G127" s="16" t="s">
        <v>240</v>
      </c>
      <c r="H127" s="17"/>
      <c r="I127" s="17"/>
      <c r="J127" s="17" t="s">
        <v>80</v>
      </c>
      <c r="K127" s="17"/>
      <c r="L127" s="19"/>
    </row>
    <row r="128" spans="7:12" x14ac:dyDescent="0.2">
      <c r="G128" s="16" t="s">
        <v>241</v>
      </c>
      <c r="H128" s="17"/>
      <c r="I128" s="17"/>
      <c r="J128" s="17" t="s">
        <v>81</v>
      </c>
      <c r="K128" s="17"/>
      <c r="L128" s="19"/>
    </row>
    <row r="129" spans="7:12" x14ac:dyDescent="0.2">
      <c r="G129" s="16" t="s">
        <v>82</v>
      </c>
      <c r="H129" s="17"/>
      <c r="I129" s="17"/>
      <c r="J129" s="17" t="s">
        <v>83</v>
      </c>
      <c r="K129" s="17"/>
      <c r="L129" s="19"/>
    </row>
    <row r="130" spans="7:12" x14ac:dyDescent="0.2">
      <c r="G130" s="16" t="s">
        <v>84</v>
      </c>
      <c r="H130" s="17"/>
      <c r="I130" s="17"/>
      <c r="J130" s="17" t="s">
        <v>85</v>
      </c>
      <c r="K130" s="17"/>
      <c r="L130" s="19"/>
    </row>
    <row r="131" spans="7:12" x14ac:dyDescent="0.2">
      <c r="G131" s="16" t="s">
        <v>86</v>
      </c>
      <c r="H131" s="17"/>
      <c r="I131" s="17"/>
      <c r="J131" s="17" t="s">
        <v>87</v>
      </c>
      <c r="K131" s="17"/>
      <c r="L131" s="19"/>
    </row>
    <row r="132" spans="7:12" x14ac:dyDescent="0.2">
      <c r="G132" s="16" t="s">
        <v>88</v>
      </c>
      <c r="H132" s="17"/>
      <c r="I132" s="17"/>
      <c r="J132" s="17" t="s">
        <v>89</v>
      </c>
      <c r="K132" s="17"/>
      <c r="L132" s="19"/>
    </row>
    <row r="133" spans="7:12" x14ac:dyDescent="0.2">
      <c r="G133" s="16" t="s">
        <v>90</v>
      </c>
      <c r="H133" s="17"/>
      <c r="I133" s="17"/>
      <c r="J133" s="17" t="s">
        <v>91</v>
      </c>
      <c r="K133" s="17"/>
      <c r="L133" s="19"/>
    </row>
    <row r="134" spans="7:12" x14ac:dyDescent="0.2">
      <c r="G134" s="16" t="s">
        <v>92</v>
      </c>
      <c r="H134" s="17"/>
      <c r="I134" s="17"/>
      <c r="J134" s="17" t="s">
        <v>93</v>
      </c>
      <c r="K134" s="17"/>
      <c r="L134" s="19"/>
    </row>
    <row r="135" spans="7:12" x14ac:dyDescent="0.2">
      <c r="G135" s="16" t="s">
        <v>94</v>
      </c>
      <c r="H135" s="17"/>
      <c r="I135" s="17"/>
      <c r="J135" s="17" t="s">
        <v>95</v>
      </c>
      <c r="K135" s="17"/>
      <c r="L135" s="19"/>
    </row>
    <row r="136" spans="7:12" x14ac:dyDescent="0.2">
      <c r="G136" s="16" t="s">
        <v>96</v>
      </c>
      <c r="H136" s="17"/>
      <c r="I136" s="17"/>
      <c r="J136" s="17" t="s">
        <v>97</v>
      </c>
      <c r="K136" s="17"/>
      <c r="L136" s="19"/>
    </row>
    <row r="137" spans="7:12" x14ac:dyDescent="0.2">
      <c r="G137" s="16" t="s">
        <v>98</v>
      </c>
      <c r="H137" s="17"/>
      <c r="I137" s="17"/>
      <c r="J137" s="17" t="s">
        <v>99</v>
      </c>
      <c r="K137" s="17"/>
      <c r="L137" s="19"/>
    </row>
    <row r="138" spans="7:12" x14ac:dyDescent="0.2">
      <c r="G138" s="16" t="s">
        <v>100</v>
      </c>
      <c r="H138" s="17"/>
      <c r="I138" s="17"/>
      <c r="J138" s="17" t="s">
        <v>101</v>
      </c>
      <c r="K138" s="17"/>
      <c r="L138" s="19"/>
    </row>
    <row r="139" spans="7:12" x14ac:dyDescent="0.2">
      <c r="G139" s="21" t="s">
        <v>102</v>
      </c>
      <c r="H139" s="29"/>
      <c r="I139" s="29"/>
      <c r="J139" s="17" t="s">
        <v>103</v>
      </c>
      <c r="K139" s="29"/>
      <c r="L139" s="19"/>
    </row>
    <row r="140" spans="7:12" x14ac:dyDescent="0.2">
      <c r="G140" s="16" t="s">
        <v>104</v>
      </c>
      <c r="H140" s="17"/>
      <c r="I140" s="17"/>
      <c r="J140" s="17" t="s">
        <v>105</v>
      </c>
      <c r="K140" s="17"/>
      <c r="L140" s="19"/>
    </row>
    <row r="141" spans="7:12" x14ac:dyDescent="0.2">
      <c r="G141" s="16" t="s">
        <v>106</v>
      </c>
      <c r="H141" s="17"/>
      <c r="I141" s="17"/>
      <c r="J141" s="17" t="s">
        <v>107</v>
      </c>
      <c r="K141" s="17"/>
      <c r="L141" s="19"/>
    </row>
    <row r="142" spans="7:12" x14ac:dyDescent="0.2">
      <c r="G142" s="16" t="s">
        <v>239</v>
      </c>
      <c r="H142" s="17"/>
      <c r="I142" s="17"/>
      <c r="J142" s="17" t="s">
        <v>108</v>
      </c>
      <c r="K142" s="17"/>
      <c r="L142" s="19"/>
    </row>
    <row r="143" spans="7:12" x14ac:dyDescent="0.2">
      <c r="G143" s="16" t="s">
        <v>238</v>
      </c>
      <c r="H143" s="17"/>
      <c r="I143" s="17"/>
      <c r="J143" s="17" t="s">
        <v>109</v>
      </c>
      <c r="K143" s="17"/>
      <c r="L143" s="19"/>
    </row>
    <row r="144" spans="7:12" x14ac:dyDescent="0.2">
      <c r="G144" s="16" t="s">
        <v>110</v>
      </c>
      <c r="H144" s="17"/>
      <c r="I144" s="17"/>
      <c r="J144" s="17" t="s">
        <v>111</v>
      </c>
      <c r="K144" s="17"/>
      <c r="L144" s="19"/>
    </row>
    <row r="145" spans="7:12" x14ac:dyDescent="0.2">
      <c r="G145" s="16" t="s">
        <v>112</v>
      </c>
      <c r="H145" s="17"/>
      <c r="I145" s="17"/>
      <c r="J145" s="17" t="s">
        <v>113</v>
      </c>
      <c r="K145" s="17"/>
      <c r="L145" s="19"/>
    </row>
    <row r="146" spans="7:12" x14ac:dyDescent="0.2">
      <c r="G146" s="16" t="s">
        <v>114</v>
      </c>
      <c r="H146" s="17"/>
      <c r="I146" s="17"/>
      <c r="J146" s="17" t="s">
        <v>115</v>
      </c>
      <c r="K146" s="17"/>
      <c r="L146" s="19"/>
    </row>
    <row r="147" spans="7:12" x14ac:dyDescent="0.2">
      <c r="G147" s="16" t="s">
        <v>116</v>
      </c>
      <c r="H147" s="17"/>
      <c r="I147" s="17"/>
      <c r="J147" s="17" t="s">
        <v>117</v>
      </c>
      <c r="K147" s="17"/>
      <c r="L147" s="19"/>
    </row>
    <row r="148" spans="7:12" x14ac:dyDescent="0.2">
      <c r="G148" s="16" t="s">
        <v>118</v>
      </c>
      <c r="H148" s="17"/>
      <c r="I148" s="17"/>
      <c r="J148" s="17" t="s">
        <v>119</v>
      </c>
      <c r="K148" s="17"/>
      <c r="L148" s="19"/>
    </row>
    <row r="149" spans="7:12" x14ac:dyDescent="0.2">
      <c r="G149" s="16" t="s">
        <v>120</v>
      </c>
      <c r="H149" s="17"/>
      <c r="I149" s="17"/>
      <c r="J149" s="17" t="s">
        <v>121</v>
      </c>
      <c r="K149" s="17"/>
      <c r="L149" s="19"/>
    </row>
    <row r="150" spans="7:12" x14ac:dyDescent="0.2">
      <c r="G150" s="16" t="s">
        <v>122</v>
      </c>
      <c r="H150" s="17"/>
      <c r="I150" s="17"/>
      <c r="J150" s="17" t="s">
        <v>123</v>
      </c>
      <c r="K150" s="17"/>
      <c r="L150" s="19"/>
    </row>
    <row r="151" spans="7:12" x14ac:dyDescent="0.2">
      <c r="G151" s="16" t="s">
        <v>247</v>
      </c>
      <c r="H151" s="17"/>
      <c r="I151" s="17"/>
      <c r="J151" s="17" t="s">
        <v>124</v>
      </c>
      <c r="K151" s="17"/>
      <c r="L151" s="19"/>
    </row>
    <row r="152" spans="7:12" x14ac:dyDescent="0.2">
      <c r="G152" s="16" t="s">
        <v>125</v>
      </c>
      <c r="H152" s="17"/>
      <c r="I152" s="17"/>
      <c r="J152" s="17" t="s">
        <v>126</v>
      </c>
      <c r="K152" s="17"/>
      <c r="L152" s="19"/>
    </row>
    <row r="153" spans="7:12" x14ac:dyDescent="0.2">
      <c r="G153" s="16" t="s">
        <v>127</v>
      </c>
      <c r="H153" s="17"/>
      <c r="I153" s="17"/>
      <c r="J153" s="17" t="s">
        <v>128</v>
      </c>
      <c r="K153" s="17"/>
      <c r="L153" s="19"/>
    </row>
    <row r="154" spans="7:12" x14ac:dyDescent="0.2">
      <c r="G154" s="16" t="s">
        <v>129</v>
      </c>
      <c r="H154" s="17"/>
      <c r="I154" s="17"/>
      <c r="J154" s="17" t="s">
        <v>130</v>
      </c>
      <c r="K154" s="17"/>
      <c r="L154" s="19"/>
    </row>
    <row r="155" spans="7:12" x14ac:dyDescent="0.2">
      <c r="G155" s="16" t="s">
        <v>131</v>
      </c>
      <c r="H155" s="17"/>
      <c r="I155" s="17"/>
      <c r="J155" s="17" t="s">
        <v>132</v>
      </c>
      <c r="K155" s="17"/>
      <c r="L155" s="19"/>
    </row>
    <row r="156" spans="7:12" x14ac:dyDescent="0.2">
      <c r="G156" s="16" t="s">
        <v>133</v>
      </c>
      <c r="H156" s="17"/>
      <c r="I156" s="17"/>
      <c r="J156" s="17" t="s">
        <v>134</v>
      </c>
      <c r="K156" s="17"/>
      <c r="L156" s="19"/>
    </row>
    <row r="157" spans="7:12" x14ac:dyDescent="0.2">
      <c r="G157" s="16" t="s">
        <v>135</v>
      </c>
      <c r="H157" s="17"/>
      <c r="I157" s="17"/>
      <c r="J157" s="17" t="s">
        <v>136</v>
      </c>
      <c r="K157" s="17"/>
      <c r="L157" s="19"/>
    </row>
    <row r="158" spans="7:12" x14ac:dyDescent="0.2">
      <c r="G158" s="16" t="s">
        <v>137</v>
      </c>
      <c r="H158" s="17"/>
      <c r="I158" s="17"/>
      <c r="J158" s="17" t="s">
        <v>138</v>
      </c>
      <c r="K158" s="17"/>
      <c r="L158" s="19"/>
    </row>
    <row r="159" spans="7:12" x14ac:dyDescent="0.2">
      <c r="G159" s="16" t="s">
        <v>139</v>
      </c>
      <c r="H159" s="17"/>
      <c r="I159" s="17"/>
      <c r="J159" s="17" t="s">
        <v>140</v>
      </c>
      <c r="K159" s="17"/>
      <c r="L159" s="19"/>
    </row>
    <row r="160" spans="7:12" x14ac:dyDescent="0.2">
      <c r="G160" s="16" t="s">
        <v>141</v>
      </c>
      <c r="H160" s="17"/>
      <c r="I160" s="17"/>
      <c r="J160" s="17" t="s">
        <v>142</v>
      </c>
      <c r="K160" s="17"/>
      <c r="L160" s="19"/>
    </row>
    <row r="161" spans="7:12" x14ac:dyDescent="0.2">
      <c r="G161" s="16" t="s">
        <v>143</v>
      </c>
      <c r="H161" s="17"/>
      <c r="I161" s="17"/>
      <c r="J161" s="17" t="s">
        <v>144</v>
      </c>
      <c r="K161" s="17"/>
      <c r="L161" s="19"/>
    </row>
    <row r="162" spans="7:12" x14ac:dyDescent="0.2">
      <c r="G162" s="16" t="s">
        <v>145</v>
      </c>
      <c r="H162" s="17"/>
      <c r="I162" s="17"/>
      <c r="J162" s="17" t="s">
        <v>146</v>
      </c>
      <c r="K162" s="17"/>
      <c r="L162" s="19"/>
    </row>
    <row r="163" spans="7:12" x14ac:dyDescent="0.2">
      <c r="G163" s="16" t="s">
        <v>147</v>
      </c>
      <c r="H163" s="17"/>
      <c r="I163" s="17"/>
      <c r="J163" s="17" t="s">
        <v>148</v>
      </c>
      <c r="K163" s="17"/>
      <c r="L163" s="19"/>
    </row>
    <row r="164" spans="7:12" x14ac:dyDescent="0.2">
      <c r="G164" s="16" t="s">
        <v>149</v>
      </c>
      <c r="H164" s="17"/>
      <c r="I164" s="17"/>
      <c r="J164" s="17" t="s">
        <v>150</v>
      </c>
      <c r="K164" s="17"/>
      <c r="L164" s="19"/>
    </row>
    <row r="165" spans="7:12" x14ac:dyDescent="0.2">
      <c r="G165" s="16" t="s">
        <v>151</v>
      </c>
      <c r="H165" s="17"/>
      <c r="I165" s="17"/>
      <c r="J165" s="17" t="s">
        <v>152</v>
      </c>
      <c r="K165" s="17"/>
      <c r="L165" s="19"/>
    </row>
    <row r="166" spans="7:12" x14ac:dyDescent="0.2">
      <c r="G166" s="16" t="s">
        <v>153</v>
      </c>
      <c r="H166" s="17"/>
      <c r="I166" s="17"/>
      <c r="J166" s="17" t="s">
        <v>154</v>
      </c>
      <c r="K166" s="17"/>
      <c r="L166" s="19"/>
    </row>
    <row r="167" spans="7:12" x14ac:dyDescent="0.2">
      <c r="G167" s="21" t="s">
        <v>155</v>
      </c>
      <c r="H167" s="29"/>
      <c r="I167" s="29"/>
      <c r="J167" s="17" t="s">
        <v>156</v>
      </c>
      <c r="K167" s="29"/>
      <c r="L167" s="19"/>
    </row>
    <row r="168" spans="7:12" x14ac:dyDescent="0.2">
      <c r="G168" s="16" t="s">
        <v>157</v>
      </c>
      <c r="H168" s="17"/>
      <c r="I168" s="17"/>
      <c r="J168" s="17" t="s">
        <v>158</v>
      </c>
      <c r="K168" s="17"/>
      <c r="L168" s="19"/>
    </row>
    <row r="169" spans="7:12" x14ac:dyDescent="0.2">
      <c r="G169" s="16" t="s">
        <v>159</v>
      </c>
      <c r="H169" s="17"/>
      <c r="I169" s="17"/>
      <c r="J169" s="17" t="s">
        <v>160</v>
      </c>
      <c r="K169" s="17"/>
      <c r="L169" s="19"/>
    </row>
    <row r="170" spans="7:12" x14ac:dyDescent="0.2">
      <c r="G170" s="16" t="s">
        <v>161</v>
      </c>
      <c r="H170" s="17"/>
      <c r="I170" s="17"/>
      <c r="J170" s="17" t="s">
        <v>162</v>
      </c>
      <c r="K170" s="17"/>
      <c r="L170" s="19"/>
    </row>
    <row r="171" spans="7:12" x14ac:dyDescent="0.2">
      <c r="G171" s="16" t="s">
        <v>235</v>
      </c>
      <c r="H171" s="17"/>
      <c r="I171" s="17"/>
      <c r="J171" s="17" t="s">
        <v>163</v>
      </c>
      <c r="K171" s="17"/>
      <c r="L171" s="19"/>
    </row>
    <row r="172" spans="7:12" x14ac:dyDescent="0.2">
      <c r="G172" s="16" t="s">
        <v>164</v>
      </c>
      <c r="H172" s="17"/>
      <c r="I172" s="17"/>
      <c r="J172" s="17" t="s">
        <v>165</v>
      </c>
      <c r="K172" s="17"/>
      <c r="L172" s="19"/>
    </row>
    <row r="173" spans="7:12" x14ac:dyDescent="0.2">
      <c r="G173" s="16" t="s">
        <v>166</v>
      </c>
      <c r="H173" s="17"/>
      <c r="I173" s="17"/>
      <c r="J173" s="17" t="s">
        <v>167</v>
      </c>
      <c r="K173" s="17"/>
      <c r="L173" s="19"/>
    </row>
    <row r="174" spans="7:12" x14ac:dyDescent="0.2">
      <c r="G174" s="16" t="s">
        <v>168</v>
      </c>
      <c r="H174" s="17"/>
      <c r="I174" s="17"/>
      <c r="J174" s="17" t="s">
        <v>169</v>
      </c>
      <c r="K174" s="17"/>
      <c r="L174" s="19"/>
    </row>
    <row r="175" spans="7:12" x14ac:dyDescent="0.2">
      <c r="G175" s="16" t="s">
        <v>170</v>
      </c>
      <c r="H175" s="17"/>
      <c r="I175" s="17"/>
      <c r="J175" s="17" t="s">
        <v>171</v>
      </c>
      <c r="K175" s="17"/>
      <c r="L175" s="19"/>
    </row>
    <row r="176" spans="7:12" x14ac:dyDescent="0.2">
      <c r="G176" s="16" t="s">
        <v>172</v>
      </c>
      <c r="H176" s="17"/>
      <c r="I176" s="17"/>
      <c r="J176" s="17" t="s">
        <v>173</v>
      </c>
      <c r="K176" s="17"/>
      <c r="L176" s="19"/>
    </row>
    <row r="177" spans="7:12" x14ac:dyDescent="0.2">
      <c r="G177" s="16" t="s">
        <v>174</v>
      </c>
      <c r="H177" s="17"/>
      <c r="I177" s="17"/>
      <c r="J177" s="17" t="s">
        <v>175</v>
      </c>
      <c r="K177" s="17"/>
      <c r="L177" s="19"/>
    </row>
    <row r="178" spans="7:12" x14ac:dyDescent="0.2">
      <c r="G178" s="16" t="s">
        <v>176</v>
      </c>
      <c r="H178" s="17"/>
      <c r="I178" s="17"/>
      <c r="J178" s="17" t="s">
        <v>177</v>
      </c>
      <c r="K178" s="17"/>
      <c r="L178" s="19"/>
    </row>
    <row r="179" spans="7:12" x14ac:dyDescent="0.2">
      <c r="G179" s="21" t="s">
        <v>178</v>
      </c>
      <c r="H179" s="29"/>
      <c r="I179" s="29"/>
      <c r="J179" s="17" t="s">
        <v>179</v>
      </c>
      <c r="K179" s="29"/>
      <c r="L179" s="19"/>
    </row>
    <row r="180" spans="7:12" x14ac:dyDescent="0.2">
      <c r="G180" s="16" t="s">
        <v>234</v>
      </c>
      <c r="H180" s="17"/>
      <c r="I180" s="17"/>
      <c r="J180" s="17" t="s">
        <v>180</v>
      </c>
      <c r="K180" s="17"/>
      <c r="L180" s="19"/>
    </row>
    <row r="181" spans="7:12" x14ac:dyDescent="0.2">
      <c r="G181" s="16" t="s">
        <v>181</v>
      </c>
      <c r="H181" s="17"/>
      <c r="I181" s="17"/>
      <c r="J181" s="17" t="s">
        <v>182</v>
      </c>
      <c r="K181" s="17"/>
      <c r="L181" s="19"/>
    </row>
    <row r="182" spans="7:12" x14ac:dyDescent="0.2">
      <c r="G182" s="16" t="s">
        <v>183</v>
      </c>
      <c r="H182" s="17"/>
      <c r="I182" s="17"/>
      <c r="J182" s="17" t="s">
        <v>184</v>
      </c>
      <c r="K182" s="17"/>
      <c r="L182" s="19"/>
    </row>
    <row r="183" spans="7:12" x14ac:dyDescent="0.2">
      <c r="G183" s="16" t="s">
        <v>185</v>
      </c>
      <c r="H183" s="17"/>
      <c r="I183" s="17"/>
      <c r="J183" s="17" t="s">
        <v>186</v>
      </c>
      <c r="K183" s="17"/>
      <c r="L183" s="19"/>
    </row>
    <row r="184" spans="7:12" x14ac:dyDescent="0.2">
      <c r="G184" s="16" t="s">
        <v>187</v>
      </c>
      <c r="H184" s="17"/>
      <c r="I184" s="17"/>
      <c r="J184" s="17" t="s">
        <v>188</v>
      </c>
      <c r="K184" s="17"/>
      <c r="L184" s="19"/>
    </row>
    <row r="185" spans="7:12" x14ac:dyDescent="0.2">
      <c r="G185" s="16" t="s">
        <v>189</v>
      </c>
      <c r="H185" s="17"/>
      <c r="I185" s="17"/>
      <c r="J185" s="17" t="s">
        <v>190</v>
      </c>
      <c r="K185" s="17"/>
      <c r="L185" s="19"/>
    </row>
    <row r="186" spans="7:12" x14ac:dyDescent="0.2">
      <c r="G186" s="16" t="s">
        <v>191</v>
      </c>
      <c r="H186" s="17"/>
      <c r="I186" s="17"/>
      <c r="J186" s="17" t="s">
        <v>192</v>
      </c>
      <c r="K186" s="17"/>
      <c r="L186" s="19"/>
    </row>
    <row r="187" spans="7:12" x14ac:dyDescent="0.2">
      <c r="G187" s="16" t="s">
        <v>248</v>
      </c>
      <c r="H187" s="17"/>
      <c r="I187" s="17"/>
      <c r="J187" s="17" t="s">
        <v>193</v>
      </c>
      <c r="K187" s="17"/>
      <c r="L187" s="19"/>
    </row>
    <row r="188" spans="7:12" x14ac:dyDescent="0.2">
      <c r="G188" s="16" t="s">
        <v>194</v>
      </c>
      <c r="H188" s="17"/>
      <c r="I188" s="17"/>
      <c r="J188" s="17" t="s">
        <v>195</v>
      </c>
      <c r="K188" s="17"/>
      <c r="L188" s="19"/>
    </row>
    <row r="189" spans="7:12" x14ac:dyDescent="0.2">
      <c r="G189" s="16" t="s">
        <v>196</v>
      </c>
      <c r="H189" s="17"/>
      <c r="I189" s="17"/>
      <c r="J189" s="17" t="s">
        <v>197</v>
      </c>
      <c r="K189" s="17"/>
      <c r="L189" s="19"/>
    </row>
    <row r="190" spans="7:12" x14ac:dyDescent="0.2">
      <c r="G190" s="16" t="s">
        <v>198</v>
      </c>
      <c r="H190" s="17"/>
      <c r="I190" s="17"/>
      <c r="J190" s="17" t="s">
        <v>199</v>
      </c>
      <c r="K190" s="17"/>
      <c r="L190" s="19"/>
    </row>
    <row r="191" spans="7:12" x14ac:dyDescent="0.2">
      <c r="G191" s="16" t="s">
        <v>200</v>
      </c>
      <c r="H191" s="17"/>
      <c r="I191" s="17"/>
      <c r="J191" s="17" t="s">
        <v>201</v>
      </c>
      <c r="K191" s="17"/>
      <c r="L191" s="19"/>
    </row>
    <row r="192" spans="7:12" x14ac:dyDescent="0.2">
      <c r="G192" s="16" t="s">
        <v>236</v>
      </c>
      <c r="H192" s="17"/>
      <c r="I192" s="17"/>
      <c r="J192" s="17" t="s">
        <v>202</v>
      </c>
      <c r="K192" s="17"/>
      <c r="L192" s="19"/>
    </row>
    <row r="193" spans="7:12" x14ac:dyDescent="0.2">
      <c r="G193" s="16" t="s">
        <v>237</v>
      </c>
      <c r="H193" s="17"/>
      <c r="I193" s="17"/>
      <c r="J193" s="17" t="s">
        <v>203</v>
      </c>
      <c r="K193" s="17"/>
      <c r="L193" s="19"/>
    </row>
    <row r="194" spans="7:12" x14ac:dyDescent="0.2">
      <c r="G194" s="16" t="s">
        <v>204</v>
      </c>
      <c r="H194" s="17"/>
      <c r="I194" s="17"/>
      <c r="J194" s="17" t="s">
        <v>205</v>
      </c>
      <c r="K194" s="17"/>
      <c r="L194" s="19"/>
    </row>
    <row r="195" spans="7:12" x14ac:dyDescent="0.2">
      <c r="G195" s="16" t="s">
        <v>206</v>
      </c>
      <c r="H195" s="17"/>
      <c r="I195" s="17"/>
      <c r="J195" s="17" t="s">
        <v>207</v>
      </c>
      <c r="K195" s="17"/>
      <c r="L195" s="19"/>
    </row>
    <row r="196" spans="7:12" x14ac:dyDescent="0.2">
      <c r="G196" s="16" t="s">
        <v>208</v>
      </c>
      <c r="H196" s="17"/>
      <c r="I196" s="17"/>
      <c r="J196" s="17" t="s">
        <v>209</v>
      </c>
      <c r="K196" s="17"/>
      <c r="L196" s="19"/>
    </row>
    <row r="197" spans="7:12" x14ac:dyDescent="0.2">
      <c r="G197" s="16" t="s">
        <v>210</v>
      </c>
      <c r="H197" s="17"/>
      <c r="I197" s="17"/>
      <c r="J197" s="17" t="s">
        <v>211</v>
      </c>
      <c r="K197" s="17"/>
      <c r="L197" s="19"/>
    </row>
    <row r="198" spans="7:12" x14ac:dyDescent="0.2">
      <c r="G198" s="16" t="s">
        <v>212</v>
      </c>
      <c r="H198" s="17"/>
      <c r="I198" s="17"/>
      <c r="J198" s="17" t="s">
        <v>213</v>
      </c>
      <c r="K198" s="17"/>
      <c r="L198" s="19"/>
    </row>
    <row r="199" spans="7:12" x14ac:dyDescent="0.2">
      <c r="G199" s="16" t="s">
        <v>214</v>
      </c>
      <c r="H199" s="17"/>
      <c r="I199" s="17"/>
      <c r="J199" s="17" t="s">
        <v>215</v>
      </c>
      <c r="K199" s="17"/>
      <c r="L199" s="19"/>
    </row>
    <row r="200" spans="7:12" x14ac:dyDescent="0.2">
      <c r="G200" s="16" t="s">
        <v>216</v>
      </c>
      <c r="H200" s="17"/>
      <c r="I200" s="17"/>
      <c r="J200" s="17" t="s">
        <v>217</v>
      </c>
      <c r="K200" s="17"/>
      <c r="L200" s="19"/>
    </row>
    <row r="201" spans="7:12" x14ac:dyDescent="0.2">
      <c r="G201" s="16" t="s">
        <v>218</v>
      </c>
      <c r="H201" s="17"/>
      <c r="I201" s="17"/>
      <c r="J201" s="17" t="s">
        <v>219</v>
      </c>
      <c r="K201" s="17"/>
      <c r="L201" s="19"/>
    </row>
    <row r="202" spans="7:12" x14ac:dyDescent="0.2">
      <c r="G202" s="16" t="s">
        <v>220</v>
      </c>
      <c r="H202" s="17"/>
      <c r="I202" s="17"/>
      <c r="J202" s="17" t="s">
        <v>221</v>
      </c>
      <c r="K202" s="17"/>
      <c r="L202" s="19"/>
    </row>
    <row r="203" spans="7:12" x14ac:dyDescent="0.2">
      <c r="G203" s="16" t="s">
        <v>222</v>
      </c>
      <c r="H203" s="17"/>
      <c r="I203" s="17"/>
      <c r="J203" s="17" t="s">
        <v>223</v>
      </c>
      <c r="K203" s="17"/>
      <c r="L203" s="19"/>
    </row>
    <row r="204" spans="7:12" x14ac:dyDescent="0.2">
      <c r="G204" s="16" t="s">
        <v>224</v>
      </c>
      <c r="H204" s="17"/>
      <c r="I204" s="17"/>
      <c r="J204" s="17" t="s">
        <v>225</v>
      </c>
      <c r="K204" s="17"/>
      <c r="L204" s="19"/>
    </row>
    <row r="205" spans="7:12" x14ac:dyDescent="0.2">
      <c r="G205" s="16" t="s">
        <v>226</v>
      </c>
      <c r="H205" s="17"/>
      <c r="I205" s="17"/>
      <c r="J205" s="17" t="s">
        <v>227</v>
      </c>
      <c r="K205" s="17"/>
      <c r="L205" s="19"/>
    </row>
    <row r="206" spans="7:12" x14ac:dyDescent="0.2">
      <c r="G206" s="22" t="s">
        <v>228</v>
      </c>
      <c r="H206" s="23"/>
      <c r="I206" s="23"/>
      <c r="J206" s="23" t="s">
        <v>229</v>
      </c>
      <c r="K206" s="23"/>
      <c r="L206" s="19"/>
    </row>
    <row r="207" spans="7:12" ht="13.5" thickBot="1" x14ac:dyDescent="0.25">
      <c r="G207" s="24" t="s">
        <v>230</v>
      </c>
      <c r="H207" s="25"/>
      <c r="I207" s="25"/>
      <c r="J207" s="25" t="s">
        <v>231</v>
      </c>
      <c r="K207" s="25"/>
    </row>
    <row r="208" spans="7:12" ht="13.5" thickTop="1" x14ac:dyDescent="0.2"/>
  </sheetData>
  <mergeCells count="20">
    <mergeCell ref="E33:G33"/>
    <mergeCell ref="E34:G34"/>
    <mergeCell ref="E35:G35"/>
    <mergeCell ref="C32:G32"/>
    <mergeCell ref="E21:H21"/>
    <mergeCell ref="E22:H22"/>
    <mergeCell ref="E23:H23"/>
    <mergeCell ref="E30:G30"/>
    <mergeCell ref="E26:H26"/>
    <mergeCell ref="E27:H27"/>
    <mergeCell ref="C8:L8"/>
    <mergeCell ref="C10:L10"/>
    <mergeCell ref="C29:G29"/>
    <mergeCell ref="C25:H25"/>
    <mergeCell ref="B9:M9"/>
    <mergeCell ref="E16:H16"/>
    <mergeCell ref="E17:H17"/>
    <mergeCell ref="E18:H18"/>
    <mergeCell ref="E19:H19"/>
    <mergeCell ref="C15:G15"/>
  </mergeCells>
  <dataValidations count="1">
    <dataValidation type="list" allowBlank="1" showInputMessage="1" showErrorMessage="1" sqref="L93:L112" xr:uid="{573AD2F3-A4AD-47D9-B720-D162135D4A60}">
      <formula1>$L$93:$L$109</formula1>
    </dataValidation>
  </dataValidations>
  <printOptions horizontalCentered="1"/>
  <pageMargins left="0.5" right="0.5" top="0.5" bottom="0.5" header="0.5" footer="0.5"/>
  <pageSetup scale="86" orientation="portrait" r:id="rId1"/>
  <headerFooter alignWithMargins="0"/>
  <drawing r:id="rId2"/>
  <legacyDrawing r:id="rId3"/>
  <controls>
    <mc:AlternateContent xmlns:mc="http://schemas.openxmlformats.org/markup-compatibility/2006">
      <mc:Choice Requires="x14">
        <control shapeId="2052" r:id="rId4" name="CmdPrint">
          <controlPr locked="0" defaultSize="0" print="0" autoLine="0" r:id="rId5">
            <anchor moveWithCells="1">
              <from>
                <xdr:col>9</xdr:col>
                <xdr:colOff>104775</xdr:colOff>
                <xdr:row>2</xdr:row>
                <xdr:rowOff>76200</xdr:rowOff>
              </from>
              <to>
                <xdr:col>9</xdr:col>
                <xdr:colOff>1019175</xdr:colOff>
                <xdr:row>2</xdr:row>
                <xdr:rowOff>352425</xdr:rowOff>
              </to>
            </anchor>
          </controlPr>
        </control>
      </mc:Choice>
      <mc:Fallback>
        <control shapeId="2052" r:id="rId4" name="CmdPrint"/>
      </mc:Fallback>
    </mc:AlternateContent>
    <mc:AlternateContent xmlns:mc="http://schemas.openxmlformats.org/markup-compatibility/2006">
      <mc:Choice Requires="x14">
        <control shapeId="2050" r:id="rId6" name="CmdResetForm">
          <controlPr locked="0" defaultSize="0" print="0" autoLine="0" r:id="rId7">
            <anchor moveWithCells="1">
              <from>
                <xdr:col>7</xdr:col>
                <xdr:colOff>495300</xdr:colOff>
                <xdr:row>2</xdr:row>
                <xdr:rowOff>76200</xdr:rowOff>
              </from>
              <to>
                <xdr:col>9</xdr:col>
                <xdr:colOff>104775</xdr:colOff>
                <xdr:row>2</xdr:row>
                <xdr:rowOff>352425</xdr:rowOff>
              </to>
            </anchor>
          </controlPr>
        </control>
      </mc:Choice>
      <mc:Fallback>
        <control shapeId="2050" r:id="rId6" name="CmdResetForm"/>
      </mc:Fallback>
    </mc:AlternateContent>
    <mc:AlternateContent xmlns:mc="http://schemas.openxmlformats.org/markup-compatibility/2006">
      <mc:Choice Requires="x14">
        <control shapeId="2049" r:id="rId8" name="CmdShowLegend">
          <controlPr locked="0" defaultSize="0" print="0" autoLine="0" r:id="rId9">
            <anchor moveWithCells="1">
              <from>
                <xdr:col>6</xdr:col>
                <xdr:colOff>180975</xdr:colOff>
                <xdr:row>2</xdr:row>
                <xdr:rowOff>76200</xdr:rowOff>
              </from>
              <to>
                <xdr:col>6</xdr:col>
                <xdr:colOff>1095375</xdr:colOff>
                <xdr:row>2</xdr:row>
                <xdr:rowOff>352425</xdr:rowOff>
              </to>
            </anchor>
          </controlPr>
        </control>
      </mc:Choice>
      <mc:Fallback>
        <control shapeId="2049" r:id="rId8" name="CmdShowLegend"/>
      </mc:Fallback>
    </mc:AlternateContent>
    <mc:AlternateContent xmlns:mc="http://schemas.openxmlformats.org/markup-compatibility/2006">
      <mc:Choice Requires="x14">
        <control shapeId="2053" r:id="rId10" name="CmdShowInstr">
          <controlPr locked="0" defaultSize="0" print="0" autoLine="0" r:id="rId11">
            <anchor moveWithCells="1">
              <from>
                <xdr:col>6</xdr:col>
                <xdr:colOff>1095375</xdr:colOff>
                <xdr:row>2</xdr:row>
                <xdr:rowOff>76200</xdr:rowOff>
              </from>
              <to>
                <xdr:col>7</xdr:col>
                <xdr:colOff>495300</xdr:colOff>
                <xdr:row>2</xdr:row>
                <xdr:rowOff>352425</xdr:rowOff>
              </to>
            </anchor>
          </controlPr>
        </control>
      </mc:Choice>
      <mc:Fallback>
        <control shapeId="2053" r:id="rId10" name="CmdShowInstr"/>
      </mc:Fallback>
    </mc:AlternateContent>
    <mc:AlternateContent xmlns:mc="http://schemas.openxmlformats.org/markup-compatibility/2006">
      <mc:Choice Requires="x14">
        <control shapeId="2054" r:id="rId12" name="CmdCarryResults">
          <controlPr locked="0" defaultSize="0" print="0" autoLine="0" r:id="rId13">
            <anchor moveWithCells="1">
              <from>
                <xdr:col>9</xdr:col>
                <xdr:colOff>1019175</xdr:colOff>
                <xdr:row>2</xdr:row>
                <xdr:rowOff>76200</xdr:rowOff>
              </from>
              <to>
                <xdr:col>11</xdr:col>
                <xdr:colOff>628650</xdr:colOff>
                <xdr:row>2</xdr:row>
                <xdr:rowOff>352425</xdr:rowOff>
              </to>
            </anchor>
          </controlPr>
        </control>
      </mc:Choice>
      <mc:Fallback>
        <control shapeId="2054" r:id="rId12" name="CmdCarryResults"/>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TD-19 Form</vt:lpstr>
      <vt:lpstr>Labor Rate Breakdown Worksheet</vt:lpstr>
      <vt:lpstr>'Labor Rate Breakdown Worksheet'!Print_Area</vt:lpstr>
      <vt:lpstr>'TD-19 Form'!Print_Area</vt:lpstr>
    </vt:vector>
  </TitlesOfParts>
  <Company>NCDOT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dougwhite</dc:creator>
  <cp:lastModifiedBy>CS Wright</cp:lastModifiedBy>
  <cp:lastPrinted>2020-02-20T15:21:24Z</cp:lastPrinted>
  <dcterms:created xsi:type="dcterms:W3CDTF">2005-06-09T17:02:28Z</dcterms:created>
  <dcterms:modified xsi:type="dcterms:W3CDTF">2021-01-13T15:40:45Z</dcterms:modified>
</cp:coreProperties>
</file>