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Refund Rate Calculator" sheetId="1" r:id="rId1"/>
  </sheets>
  <definedNames>
    <definedName name="_xlnm.Print_Area" localSheetId="0">'Refund Rate Calculator'!$A$1:$F$47</definedName>
  </definedNames>
  <calcPr fullCalcOnLoad="1"/>
</workbook>
</file>

<file path=xl/sharedStrings.xml><?xml version="1.0" encoding="utf-8"?>
<sst xmlns="http://schemas.openxmlformats.org/spreadsheetml/2006/main" count="66" uniqueCount="41">
  <si>
    <t>CODE</t>
  </si>
  <si>
    <t>DESCRIPTION</t>
  </si>
  <si>
    <t>xxxx-xx-xxx</t>
  </si>
  <si>
    <t>-----------------</t>
  </si>
  <si>
    <t>TOTAL COST PER MILE</t>
  </si>
  <si>
    <t>TOTAL COST PER PUPIL</t>
  </si>
  <si>
    <t>Bus Cost Per Mile</t>
  </si>
  <si>
    <t>Bus Cost Per Pupil</t>
  </si>
  <si>
    <t>County</t>
  </si>
  <si>
    <t>Per Pupil Cost Calculation</t>
  </si>
  <si>
    <t xml:space="preserve">                                    Per Mile Cost Calculation</t>
  </si>
  <si>
    <t>Updated: 00/00/0000</t>
  </si>
  <si>
    <t>*6550-56-171</t>
  </si>
  <si>
    <r>
      <t>*</t>
    </r>
    <r>
      <rPr>
        <sz val="12"/>
        <rFont val="Arial"/>
        <family val="2"/>
      </rPr>
      <t>6550-56-171</t>
    </r>
  </si>
  <si>
    <t>6550-56-175</t>
  </si>
  <si>
    <t>6550-56-424</t>
  </si>
  <si>
    <t>6550-56-425</t>
  </si>
  <si>
    <t>6550-56-422</t>
  </si>
  <si>
    <t>**6550-56-423</t>
  </si>
  <si>
    <t>Average MPG</t>
  </si>
  <si>
    <t>Average Cost Per Gallon</t>
  </si>
  <si>
    <t>Service Gas Costs</t>
  </si>
  <si>
    <t>Adjusted Fuel Rate</t>
  </si>
  <si>
    <t>Original Per Pupil Rate</t>
  </si>
  <si>
    <t>Original Per Mile Rate</t>
  </si>
  <si>
    <t>Updated Per Pupil Rate</t>
  </si>
  <si>
    <t>Fuel Cost Calculation Box</t>
  </si>
  <si>
    <t>6910-56-211</t>
  </si>
  <si>
    <t>6910-56-221</t>
  </si>
  <si>
    <t>6910-56-231</t>
  </si>
  <si>
    <t>Social Security</t>
  </si>
  <si>
    <t>Transportation Salaries</t>
  </si>
  <si>
    <t>Wages of Drivers</t>
  </si>
  <si>
    <t>Oil</t>
  </si>
  <si>
    <t>Tires</t>
  </si>
  <si>
    <t>Vehicle Repair Parts</t>
  </si>
  <si>
    <t>Bus Replacement Costs</t>
  </si>
  <si>
    <t>Fuel (Gasoline/Diesel/Propane)</t>
  </si>
  <si>
    <t>Retirement</t>
  </si>
  <si>
    <t>Hospitalization</t>
  </si>
  <si>
    <t>Tort Insurance Cost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</si>
</sst>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00_);\(&quot;$&quot;#,##0.0000\)"/>
    <numFmt numFmtId="166" formatCode="&quot;$&quot;#,##0.000_);[Red]\(&quot;$&quot;#,##0.000\)"/>
    <numFmt numFmtId="167" formatCode="&quot;$&quot;#,##0.0000_);[Red]\(&quot;$&quot;#,##0.0000\)"/>
    <numFmt numFmtId="168" formatCode="&quot;$&quot;#,##0.00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wide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165" fontId="4" fillId="33" borderId="10" xfId="44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Alignment="1" applyProtection="1">
      <alignment horizontal="center"/>
      <protection locked="0"/>
    </xf>
    <xf numFmtId="168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4" fontId="3" fillId="0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67" fontId="5" fillId="0" borderId="14" xfId="0" applyNumberFormat="1" applyFont="1" applyBorder="1" applyAlignment="1" applyProtection="1">
      <alignment horizontal="center"/>
      <protection/>
    </xf>
    <xf numFmtId="8" fontId="4" fillId="0" borderId="0" xfId="0" applyNumberFormat="1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/>
      <protection/>
    </xf>
    <xf numFmtId="8" fontId="5" fillId="0" borderId="14" xfId="0" applyNumberFormat="1" applyFont="1" applyBorder="1" applyAlignment="1" applyProtection="1">
      <alignment horizontal="center"/>
      <protection/>
    </xf>
    <xf numFmtId="14" fontId="7" fillId="0" borderId="0" xfId="0" applyNumberFormat="1" applyFont="1" applyFill="1" applyAlignment="1" applyProtection="1">
      <alignment/>
      <protection/>
    </xf>
    <xf numFmtId="44" fontId="0" fillId="0" borderId="0" xfId="44" applyFont="1" applyAlignment="1" applyProtection="1">
      <alignment horizontal="center"/>
      <protection/>
    </xf>
    <xf numFmtId="44" fontId="0" fillId="0" borderId="18" xfId="44" applyFont="1" applyBorder="1" applyAlignment="1" applyProtection="1">
      <alignment horizontal="center"/>
      <protection/>
    </xf>
    <xf numFmtId="165" fontId="4" fillId="33" borderId="10" xfId="44" applyNumberFormat="1" applyFont="1" applyFill="1" applyBorder="1" applyAlignment="1" applyProtection="1">
      <alignment horizontal="center"/>
      <protection/>
    </xf>
    <xf numFmtId="43" fontId="0" fillId="0" borderId="0" xfId="42" applyFont="1" applyAlignment="1">
      <alignment/>
    </xf>
    <xf numFmtId="0" fontId="0" fillId="0" borderId="18" xfId="0" applyFill="1" applyBorder="1" applyAlignment="1" applyProtection="1">
      <alignment horizontal="center"/>
      <protection/>
    </xf>
    <xf numFmtId="168" fontId="4" fillId="0" borderId="10" xfId="0" applyNumberFormat="1" applyFont="1" applyFill="1" applyBorder="1" applyAlignment="1" applyProtection="1">
      <alignment horizontal="center"/>
      <protection/>
    </xf>
    <xf numFmtId="44" fontId="0" fillId="0" borderId="19" xfId="44" applyFont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 locked="0"/>
    </xf>
    <xf numFmtId="170" fontId="0" fillId="0" borderId="18" xfId="44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15.28125" style="6" customWidth="1"/>
    <col min="3" max="3" width="7.140625" style="6" customWidth="1"/>
    <col min="4" max="4" width="38.8515625" style="6" customWidth="1"/>
    <col min="5" max="5" width="7.140625" style="6" customWidth="1"/>
    <col min="6" max="6" width="23.8515625" style="6" customWidth="1"/>
    <col min="7" max="7" width="8.140625" style="5" bestFit="1" customWidth="1"/>
    <col min="8" max="8" width="9.140625" style="5" customWidth="1"/>
    <col min="9" max="9" width="14.140625" style="5" customWidth="1"/>
    <col min="10" max="10" width="8.8515625" style="5" customWidth="1"/>
    <col min="11" max="11" width="12.28125" style="5" customWidth="1"/>
    <col min="12" max="14" width="9.140625" style="5" customWidth="1"/>
    <col min="15" max="15" width="23.140625" style="5" customWidth="1"/>
    <col min="16" max="16384" width="9.140625" style="5" customWidth="1"/>
  </cols>
  <sheetData>
    <row r="2" ht="9.75" customHeight="1"/>
    <row r="3" spans="3:7" ht="15.75" customHeight="1">
      <c r="C3" s="7"/>
      <c r="D3" s="3" t="s">
        <v>11</v>
      </c>
      <c r="E3" s="7"/>
      <c r="F3" s="30"/>
      <c r="G3" s="8"/>
    </row>
    <row r="4" spans="3:7" ht="18">
      <c r="C4" s="9"/>
      <c r="D4" s="1" t="s">
        <v>8</v>
      </c>
      <c r="E4" s="9"/>
      <c r="F4" s="30"/>
      <c r="G4" s="10"/>
    </row>
    <row r="5" spans="1:7" ht="18">
      <c r="A5" s="8"/>
      <c r="B5" s="46" t="s">
        <v>10</v>
      </c>
      <c r="C5" s="47"/>
      <c r="D5" s="47"/>
      <c r="E5" s="47"/>
      <c r="F5" s="48"/>
      <c r="G5" s="8"/>
    </row>
    <row r="6" spans="1:7" ht="15.75">
      <c r="A6" s="8"/>
      <c r="B6" s="12" t="s">
        <v>0</v>
      </c>
      <c r="C6" s="13"/>
      <c r="D6" s="13" t="s">
        <v>1</v>
      </c>
      <c r="E6" s="13"/>
      <c r="F6" s="14" t="s">
        <v>6</v>
      </c>
      <c r="G6" s="8"/>
    </row>
    <row r="7" spans="1:7" ht="7.5" customHeight="1" thickBot="1">
      <c r="A7" s="8"/>
      <c r="B7" s="12"/>
      <c r="C7" s="13"/>
      <c r="D7" s="13"/>
      <c r="E7" s="13"/>
      <c r="F7" s="15"/>
      <c r="G7" s="8"/>
    </row>
    <row r="8" spans="1:11" ht="15.75" thickBot="1">
      <c r="A8" s="8"/>
      <c r="B8" s="16" t="s">
        <v>14</v>
      </c>
      <c r="C8" s="17"/>
      <c r="D8" s="41" t="s">
        <v>31</v>
      </c>
      <c r="E8" s="17"/>
      <c r="F8" s="2"/>
      <c r="G8" s="8"/>
      <c r="I8" s="49" t="s">
        <v>26</v>
      </c>
      <c r="J8" s="50"/>
      <c r="K8" s="51"/>
    </row>
    <row r="9" spans="1:11" ht="15.75">
      <c r="A9" s="8"/>
      <c r="B9" s="18" t="s">
        <v>13</v>
      </c>
      <c r="C9" s="17"/>
      <c r="D9" s="41" t="s">
        <v>32</v>
      </c>
      <c r="E9" s="17"/>
      <c r="F9" s="2"/>
      <c r="G9" s="8"/>
      <c r="I9" s="44" t="s">
        <v>19</v>
      </c>
      <c r="J9" s="45"/>
      <c r="K9" s="35">
        <v>6.5</v>
      </c>
    </row>
    <row r="10" spans="1:11" ht="15">
      <c r="A10" s="8"/>
      <c r="B10" s="16" t="s">
        <v>15</v>
      </c>
      <c r="C10" s="17"/>
      <c r="D10" s="41" t="s">
        <v>33</v>
      </c>
      <c r="E10" s="17"/>
      <c r="F10" s="2"/>
      <c r="G10" s="8"/>
      <c r="I10" s="44" t="s">
        <v>20</v>
      </c>
      <c r="J10" s="45"/>
      <c r="K10" s="38"/>
    </row>
    <row r="11" spans="1:11" ht="15">
      <c r="A11" s="8"/>
      <c r="B11" s="16" t="s">
        <v>16</v>
      </c>
      <c r="C11" s="17"/>
      <c r="D11" s="41" t="s">
        <v>34</v>
      </c>
      <c r="E11" s="17"/>
      <c r="F11" s="2"/>
      <c r="G11" s="8"/>
      <c r="I11" s="44" t="s">
        <v>21</v>
      </c>
      <c r="J11" s="45"/>
      <c r="K11" s="32">
        <v>0.01</v>
      </c>
    </row>
    <row r="12" spans="1:11" ht="15">
      <c r="A12" s="8"/>
      <c r="B12" s="16" t="s">
        <v>17</v>
      </c>
      <c r="C12" s="17"/>
      <c r="D12" s="41" t="s">
        <v>35</v>
      </c>
      <c r="E12" s="17"/>
      <c r="F12" s="2"/>
      <c r="G12" s="8"/>
      <c r="I12" s="44" t="s">
        <v>22</v>
      </c>
      <c r="J12" s="45"/>
      <c r="K12" s="32">
        <f>IF(OR(K10="",K9=""),0,(K10/K9)+K11)</f>
        <v>0</v>
      </c>
    </row>
    <row r="13" spans="1:11" ht="15.75">
      <c r="A13" s="8"/>
      <c r="B13" s="18" t="s">
        <v>18</v>
      </c>
      <c r="C13" s="17"/>
      <c r="D13" s="41" t="s">
        <v>37</v>
      </c>
      <c r="E13" s="17"/>
      <c r="F13" s="33">
        <f>IF(K12&lt;=0,"",K12)</f>
      </c>
      <c r="G13" s="8"/>
      <c r="I13" s="44" t="s">
        <v>23</v>
      </c>
      <c r="J13" s="45"/>
      <c r="K13" s="38"/>
    </row>
    <row r="14" spans="1:11" ht="15">
      <c r="A14" s="8"/>
      <c r="B14" s="16" t="s">
        <v>2</v>
      </c>
      <c r="C14" s="17"/>
      <c r="D14" s="41" t="s">
        <v>36</v>
      </c>
      <c r="E14" s="17"/>
      <c r="F14" s="2"/>
      <c r="G14" s="8"/>
      <c r="I14" s="44" t="s">
        <v>24</v>
      </c>
      <c r="J14" s="45"/>
      <c r="K14" s="39">
        <f>ROUND((1.58/6.5),4)+0.01</f>
        <v>0.2531</v>
      </c>
    </row>
    <row r="15" spans="1:11" ht="15.75" thickBot="1">
      <c r="A15" s="8"/>
      <c r="B15" s="40" t="s">
        <v>27</v>
      </c>
      <c r="C15" s="17"/>
      <c r="D15" s="41" t="s">
        <v>30</v>
      </c>
      <c r="E15" s="17"/>
      <c r="F15" s="2"/>
      <c r="G15" s="8"/>
      <c r="I15" s="42" t="s">
        <v>25</v>
      </c>
      <c r="J15" s="43"/>
      <c r="K15" s="37">
        <f>((1+(K12-K14)/K14))*K13</f>
        <v>0</v>
      </c>
    </row>
    <row r="16" spans="1:7" ht="15">
      <c r="A16" s="8"/>
      <c r="B16" s="40" t="s">
        <v>28</v>
      </c>
      <c r="C16" s="17"/>
      <c r="D16" s="41" t="s">
        <v>38</v>
      </c>
      <c r="E16" s="17"/>
      <c r="F16" s="2"/>
      <c r="G16" s="8"/>
    </row>
    <row r="17" spans="1:7" ht="15">
      <c r="A17" s="8"/>
      <c r="B17" s="40" t="s">
        <v>29</v>
      </c>
      <c r="C17" s="17"/>
      <c r="D17" s="41" t="s">
        <v>39</v>
      </c>
      <c r="E17" s="17"/>
      <c r="F17" s="2"/>
      <c r="G17" s="8"/>
    </row>
    <row r="18" spans="1:15" ht="15">
      <c r="A18" s="8"/>
      <c r="B18" s="16" t="s">
        <v>2</v>
      </c>
      <c r="C18" s="17"/>
      <c r="D18" s="41" t="s">
        <v>40</v>
      </c>
      <c r="E18" s="17"/>
      <c r="F18" s="2"/>
      <c r="G18" s="23"/>
      <c r="O18" s="34"/>
    </row>
    <row r="19" spans="1:7" ht="15.75">
      <c r="A19" s="8"/>
      <c r="B19" s="12"/>
      <c r="C19" s="13"/>
      <c r="D19" s="19"/>
      <c r="E19" s="13"/>
      <c r="F19" s="14" t="s">
        <v>3</v>
      </c>
      <c r="G19" s="8"/>
    </row>
    <row r="20" spans="1:15" ht="15.75">
      <c r="A20" s="8"/>
      <c r="B20" s="20"/>
      <c r="C20" s="21"/>
      <c r="D20" s="21" t="s">
        <v>4</v>
      </c>
      <c r="E20" s="21"/>
      <c r="F20" s="22">
        <f>SUM(F8:F18)</f>
        <v>0</v>
      </c>
      <c r="G20" s="8"/>
      <c r="O20" s="31"/>
    </row>
    <row r="21" spans="1:7" ht="7.5" customHeight="1">
      <c r="A21" s="8"/>
      <c r="B21" s="11"/>
      <c r="C21" s="11"/>
      <c r="D21" s="11"/>
      <c r="E21" s="11"/>
      <c r="F21" s="11"/>
      <c r="G21" s="8"/>
    </row>
    <row r="22" spans="1:7" ht="18">
      <c r="A22" s="8"/>
      <c r="B22" s="24"/>
      <c r="C22" s="25"/>
      <c r="D22" s="26" t="s">
        <v>9</v>
      </c>
      <c r="E22" s="25"/>
      <c r="F22" s="27"/>
      <c r="G22" s="8"/>
    </row>
    <row r="23" spans="1:7" ht="15.75">
      <c r="A23" s="8"/>
      <c r="B23" s="12" t="s">
        <v>0</v>
      </c>
      <c r="C23" s="13"/>
      <c r="D23" s="13" t="s">
        <v>1</v>
      </c>
      <c r="E23" s="13"/>
      <c r="F23" s="14" t="s">
        <v>7</v>
      </c>
      <c r="G23" s="8"/>
    </row>
    <row r="24" spans="1:7" ht="7.5" customHeight="1">
      <c r="A24" s="8"/>
      <c r="B24" s="12"/>
      <c r="C24" s="13"/>
      <c r="D24" s="13"/>
      <c r="E24" s="13"/>
      <c r="F24" s="14"/>
      <c r="G24" s="8"/>
    </row>
    <row r="25" spans="1:7" ht="15">
      <c r="A25" s="8"/>
      <c r="B25" s="16" t="s">
        <v>14</v>
      </c>
      <c r="C25" s="17"/>
      <c r="D25" s="41" t="s">
        <v>31</v>
      </c>
      <c r="E25" s="17"/>
      <c r="F25" s="4"/>
      <c r="G25" s="8"/>
    </row>
    <row r="26" spans="1:7" ht="15">
      <c r="A26" s="8"/>
      <c r="B26" s="16" t="s">
        <v>12</v>
      </c>
      <c r="C26" s="17"/>
      <c r="D26" s="41" t="s">
        <v>32</v>
      </c>
      <c r="E26" s="17"/>
      <c r="F26" s="4"/>
      <c r="G26" s="8"/>
    </row>
    <row r="27" spans="1:7" ht="15">
      <c r="A27" s="8"/>
      <c r="B27" s="16" t="s">
        <v>15</v>
      </c>
      <c r="C27" s="17"/>
      <c r="D27" s="41" t="s">
        <v>33</v>
      </c>
      <c r="E27" s="17"/>
      <c r="F27" s="4"/>
      <c r="G27" s="8"/>
    </row>
    <row r="28" spans="1:7" ht="15">
      <c r="A28" s="8"/>
      <c r="B28" s="16" t="s">
        <v>16</v>
      </c>
      <c r="C28" s="17"/>
      <c r="D28" s="41" t="s">
        <v>34</v>
      </c>
      <c r="E28" s="17"/>
      <c r="F28" s="4"/>
      <c r="G28" s="8"/>
    </row>
    <row r="29" spans="1:7" ht="15">
      <c r="A29" s="8"/>
      <c r="B29" s="16" t="s">
        <v>17</v>
      </c>
      <c r="C29" s="17"/>
      <c r="D29" s="41" t="s">
        <v>35</v>
      </c>
      <c r="E29" s="17"/>
      <c r="F29" s="4"/>
      <c r="G29" s="8"/>
    </row>
    <row r="30" spans="1:7" ht="15.75">
      <c r="A30" s="8"/>
      <c r="B30" s="18" t="s">
        <v>18</v>
      </c>
      <c r="C30" s="17"/>
      <c r="D30" s="41" t="s">
        <v>37</v>
      </c>
      <c r="E30" s="17"/>
      <c r="F30" s="36">
        <f>IF(K15&lt;=0,"",K15)</f>
      </c>
      <c r="G30" s="8"/>
    </row>
    <row r="31" spans="1:7" ht="15">
      <c r="A31" s="8"/>
      <c r="B31" s="28" t="s">
        <v>2</v>
      </c>
      <c r="C31" s="17"/>
      <c r="D31" s="41" t="s">
        <v>36</v>
      </c>
      <c r="E31" s="17"/>
      <c r="F31" s="4"/>
      <c r="G31" s="8"/>
    </row>
    <row r="32" spans="1:7" ht="15">
      <c r="A32" s="8"/>
      <c r="B32" s="40" t="s">
        <v>27</v>
      </c>
      <c r="C32" s="17"/>
      <c r="D32" s="41" t="s">
        <v>30</v>
      </c>
      <c r="E32" s="17"/>
      <c r="F32" s="2"/>
      <c r="G32" s="8"/>
    </row>
    <row r="33" spans="1:7" ht="15">
      <c r="A33" s="8"/>
      <c r="B33" s="40" t="s">
        <v>28</v>
      </c>
      <c r="C33" s="17"/>
      <c r="D33" s="41" t="s">
        <v>38</v>
      </c>
      <c r="E33" s="17"/>
      <c r="F33" s="2"/>
      <c r="G33" s="23"/>
    </row>
    <row r="34" spans="1:7" ht="15">
      <c r="A34" s="8"/>
      <c r="B34" s="40" t="s">
        <v>29</v>
      </c>
      <c r="C34" s="17"/>
      <c r="D34" s="41" t="s">
        <v>39</v>
      </c>
      <c r="E34" s="17"/>
      <c r="F34" s="4"/>
      <c r="G34" s="8"/>
    </row>
    <row r="35" spans="2:6" ht="15">
      <c r="B35" s="16" t="s">
        <v>2</v>
      </c>
      <c r="C35" s="17"/>
      <c r="D35" s="41" t="s">
        <v>40</v>
      </c>
      <c r="E35" s="17"/>
      <c r="F35" s="4"/>
    </row>
    <row r="36" spans="2:6" ht="15.75">
      <c r="B36" s="12"/>
      <c r="C36" s="13"/>
      <c r="D36" s="13"/>
      <c r="E36" s="13"/>
      <c r="F36" s="14" t="s">
        <v>3</v>
      </c>
    </row>
    <row r="37" spans="2:6" ht="15.75">
      <c r="B37" s="20"/>
      <c r="C37" s="21"/>
      <c r="D37" s="21" t="s">
        <v>5</v>
      </c>
      <c r="E37" s="21"/>
      <c r="F37" s="29">
        <f>SUM(F25:F35)</f>
        <v>0</v>
      </c>
    </row>
    <row r="38" spans="2:6" ht="15.75">
      <c r="B38" s="11"/>
      <c r="C38" s="11"/>
      <c r="D38" s="11"/>
      <c r="E38" s="11"/>
      <c r="F38" s="11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 password="D5AE" sheet="1"/>
  <mergeCells count="9">
    <mergeCell ref="I15:J15"/>
    <mergeCell ref="I11:J11"/>
    <mergeCell ref="I12:J12"/>
    <mergeCell ref="I13:J13"/>
    <mergeCell ref="I14:J14"/>
    <mergeCell ref="B5:F5"/>
    <mergeCell ref="I8:K8"/>
    <mergeCell ref="I9:J9"/>
    <mergeCell ref="I10:J10"/>
  </mergeCells>
  <conditionalFormatting sqref="F18 F8:F16">
    <cfRule type="cellIs" priority="4" dxfId="0" operator="equal" stopIfTrue="1">
      <formula>0</formula>
    </cfRule>
  </conditionalFormatting>
  <conditionalFormatting sqref="F34:F35 F25:F31">
    <cfRule type="cellIs" priority="5" dxfId="0" operator="lessThanOrEqual" stopIfTrue="1">
      <formula>0</formula>
    </cfRule>
  </conditionalFormatting>
  <conditionalFormatting sqref="D3">
    <cfRule type="cellIs" priority="6" dxfId="0" operator="equal" stopIfTrue="1">
      <formula>"Updated: 00/00/0000"</formula>
    </cfRule>
  </conditionalFormatting>
  <conditionalFormatting sqref="D4">
    <cfRule type="cellIs" priority="7" dxfId="0" operator="equal" stopIfTrue="1">
      <formula>"County"</formula>
    </cfRule>
  </conditionalFormatting>
  <conditionalFormatting sqref="K10 K13">
    <cfRule type="cellIs" priority="8" dxfId="0" operator="equal" stopIfTrue="1">
      <formula>0</formula>
    </cfRule>
  </conditionalFormatting>
  <conditionalFormatting sqref="F17">
    <cfRule type="cellIs" priority="3" dxfId="0" operator="equal" stopIfTrue="1">
      <formula>0</formula>
    </cfRule>
  </conditionalFormatting>
  <conditionalFormatting sqref="F33">
    <cfRule type="cellIs" priority="2" dxfId="0" operator="equal" stopIfTrue="1">
      <formula>0</formula>
    </cfRule>
  </conditionalFormatting>
  <conditionalFormatting sqref="F32">
    <cfRule type="cellIs" priority="1" dxfId="0" operator="equal" stopIfTrue="1">
      <formula>0</formula>
    </cfRule>
  </conditionalFormatting>
  <printOptions horizontalCentered="1"/>
  <pageMargins left="0.5" right="0.5" top="0.75" bottom="0.25" header="0.3" footer="0.25"/>
  <pageSetup horizontalDpi="600" verticalDpi="600" orientation="portrait" r:id="rId3"/>
  <headerFooter alignWithMargins="0">
    <oddHeader>&amp;C&amp;"Arial,Bold"&amp;14NORTH CAROLINA DEPARTMENT OF PUBLIC INSTRUCTION
DISTRICT OPERATIONS DIVISION
REFUND RATE CALCULATOR FOR SCHOOL BUSES</oddHeader>
  </headerFooter>
  <legacyDrawing r:id="rId2"/>
  <oleObjects>
    <oleObject progId="Word.Document.8" shapeId="433407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transportation</dc:creator>
  <cp:keywords/>
  <dc:description/>
  <cp:lastModifiedBy>Kevin Harrison</cp:lastModifiedBy>
  <cp:lastPrinted>2021-01-07T17:25:19Z</cp:lastPrinted>
  <dcterms:created xsi:type="dcterms:W3CDTF">2009-08-31T20:19:48Z</dcterms:created>
  <dcterms:modified xsi:type="dcterms:W3CDTF">2021-01-07T17:27:20Z</dcterms:modified>
  <cp:category/>
  <cp:version/>
  <cp:contentType/>
  <cp:contentStatus/>
</cp:coreProperties>
</file>